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en_skoroszyt" hidePivotFieldList="1"/>
  <mc:AlternateContent xmlns:mc="http://schemas.openxmlformats.org/markup-compatibility/2006">
    <mc:Choice Requires="x15">
      <x15ac:absPath xmlns:x15ac="http://schemas.microsoft.com/office/spreadsheetml/2010/11/ac" url="\\universe\Fundusze_UE$\sprawy komórek zaangażowanych we wdrażanie FUE\DOI\OIK\Komitet Sterujący 14-20\12.Sprawozdawczość z koordynacji\Sprawozdanie za 2023 r\Zweryfikowane załączniki do sprawozdania\"/>
    </mc:Choice>
  </mc:AlternateContent>
  <xr:revisionPtr revIDLastSave="0" documentId="13_ncr:1_{2258ADE6-2EB2-492E-A71C-58785E8AD628}" xr6:coauthVersionLast="47" xr6:coauthVersionMax="47" xr10:uidLastSave="{00000000-0000-0000-0000-000000000000}"/>
  <bookViews>
    <workbookView xWindow="28680" yWindow="-120" windowWidth="29040" windowHeight="16440" activeTab="4" xr2:uid="{00000000-000D-0000-FFFF-FFFF00000000}"/>
  </bookViews>
  <sheets>
    <sheet name="POIIŚ_alokacja - uwagi" sheetId="17" r:id="rId1"/>
    <sheet name="POIiŚ_PD " sheetId="24" r:id="rId2"/>
    <sheet name="POIiŚ_projekty COVID" sheetId="29" r:id="rId3"/>
    <sheet name="POIiŚ_ewaluacja" sheetId="25" r:id="rId4"/>
    <sheet name="POIiŚ_wskaźnik" sheetId="26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1" hidden="1">'POIiŚ_PD '!$A$5:$M$290</definedName>
    <definedName name="_xlnm._FilterDatabase" localSheetId="2" hidden="1">'POIiŚ_projekty COVID'!$A$6:$AB$173</definedName>
    <definedName name="_xlnm.Print_Area" localSheetId="3">POIiŚ_ewaluacja!$A$1:$D$1</definedName>
    <definedName name="PO" localSheetId="2">'[1]Informacje ogólne'!$K$118:$K$154</definedName>
    <definedName name="PO">'[2]Informacje ogólne'!$K$118:$K$154</definedName>
    <definedName name="skrot" localSheetId="2">#REF!</definedName>
    <definedName name="skrot">#REF!</definedName>
    <definedName name="skroty_PI" localSheetId="3">'[3]Informacje ogólne'!$N$104:$N$109</definedName>
    <definedName name="skroty_PI">'[4]Informacje ogólne'!$N$104:$N$109</definedName>
    <definedName name="skroty_PP" localSheetId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4" i="17" l="1"/>
  <c r="H289" i="24"/>
  <c r="G289" i="24"/>
  <c r="D28" i="26"/>
  <c r="D27" i="26"/>
  <c r="D26" i="26"/>
  <c r="D25" i="26"/>
  <c r="E13" i="17" l="1"/>
  <c r="E14" i="17" s="1"/>
  <c r="F11" i="17" l="1"/>
  <c r="F9" i="17"/>
  <c r="K9" i="17" s="1"/>
  <c r="F8" i="17"/>
  <c r="K8" i="17" s="1"/>
  <c r="N7" i="29"/>
  <c r="O7" i="29"/>
  <c r="P7" i="29"/>
  <c r="Q7" i="29"/>
  <c r="U7" i="29"/>
  <c r="R55" i="29"/>
  <c r="R56" i="29"/>
  <c r="R57" i="29"/>
  <c r="R58" i="29"/>
  <c r="R59" i="29"/>
  <c r="R60" i="29"/>
  <c r="R61" i="29"/>
  <c r="R62" i="29"/>
  <c r="R63" i="29"/>
  <c r="R64" i="29"/>
  <c r="R66" i="29"/>
  <c r="R69" i="29"/>
  <c r="R71" i="29"/>
  <c r="R72" i="29"/>
  <c r="R73" i="29"/>
  <c r="R74" i="29"/>
  <c r="R75" i="29"/>
  <c r="R84" i="29"/>
  <c r="R85" i="29"/>
  <c r="R86" i="29"/>
  <c r="R87" i="29"/>
  <c r="R89" i="29"/>
  <c r="R90" i="29"/>
  <c r="R91" i="29"/>
  <c r="R92" i="29"/>
  <c r="R93" i="29"/>
  <c r="R94" i="29"/>
  <c r="R95" i="29"/>
  <c r="R96" i="29"/>
  <c r="R97" i="29"/>
  <c r="R98" i="29"/>
  <c r="R99" i="29"/>
  <c r="R100" i="29"/>
  <c r="R101" i="29"/>
  <c r="R102" i="29"/>
  <c r="R105" i="29"/>
  <c r="R106" i="29"/>
  <c r="R107" i="29"/>
  <c r="R108" i="29"/>
  <c r="R109" i="29"/>
  <c r="R110" i="29"/>
  <c r="R111" i="29"/>
  <c r="R112" i="29"/>
  <c r="R113" i="29"/>
  <c r="R114" i="29"/>
  <c r="R115" i="29"/>
  <c r="R116" i="29"/>
  <c r="R117" i="29"/>
  <c r="R118" i="29"/>
  <c r="R119" i="29"/>
  <c r="R120" i="29"/>
  <c r="R121" i="29"/>
  <c r="R122" i="29"/>
  <c r="R123" i="29"/>
  <c r="R126" i="29"/>
  <c r="R127" i="29"/>
  <c r="R128" i="29"/>
  <c r="R130" i="29"/>
  <c r="R131" i="29"/>
  <c r="R132" i="29"/>
  <c r="R133" i="29"/>
  <c r="R134" i="29"/>
  <c r="R135" i="29"/>
  <c r="R136" i="29"/>
  <c r="R137" i="29"/>
  <c r="R138" i="29"/>
  <c r="R139" i="29"/>
  <c r="R140" i="29"/>
  <c r="R141" i="29"/>
  <c r="R143" i="29"/>
  <c r="R145" i="29"/>
  <c r="R146" i="29"/>
  <c r="R147" i="29"/>
  <c r="R148" i="29"/>
  <c r="R149" i="29"/>
  <c r="R150" i="29"/>
  <c r="R151" i="29"/>
  <c r="R152" i="29"/>
  <c r="R153" i="29"/>
  <c r="R154" i="29"/>
  <c r="R156" i="29"/>
  <c r="R157" i="29"/>
  <c r="M14" i="17" l="1"/>
  <c r="N14" i="17"/>
  <c r="D9" i="26"/>
  <c r="D11" i="26"/>
  <c r="D13" i="26" l="1"/>
  <c r="F12" i="17" l="1"/>
  <c r="K12" i="17" s="1"/>
  <c r="F10" i="17" l="1"/>
  <c r="K10" i="17" s="1"/>
  <c r="K11" i="17"/>
</calcChain>
</file>

<file path=xl/sharedStrings.xml><?xml version="1.0" encoding="utf-8"?>
<sst xmlns="http://schemas.openxmlformats.org/spreadsheetml/2006/main" count="5117" uniqueCount="1434">
  <si>
    <t>Nr Priorytetu Inwestycyjnego</t>
  </si>
  <si>
    <t>Nr konkursu w PD/
Nr projektu pozakonkursowego  w PD</t>
  </si>
  <si>
    <t>Nr narzędzia w Policy Paper</t>
  </si>
  <si>
    <t>Przedmiot konkursu/ Tytuł projektu pozakonkursowego</t>
  </si>
  <si>
    <t>Planowany termin ogłoszenia konkursu/ złożenia wniosku o dofinansowanie dla projektu pozakonkursowego</t>
  </si>
  <si>
    <t>Uchwała KS</t>
  </si>
  <si>
    <t>PI 9a</t>
  </si>
  <si>
    <t>POIiŚ.9.P.20</t>
  </si>
  <si>
    <t>Narzędzie 8</t>
  </si>
  <si>
    <t>Doposażenie Szpitalnego Oddziału Ratunkowego, będącego integralną częścią Centrum Urazowego w pomocnicze wyposażenie i urządzenia konieczne do zapewnienia usług ratownictwa medycznego przez 24h/7 dni w Uniwersyteckim Szpitalu Klinicznym im. Jana Mikulicza- Radeckiego we Wrocławiu</t>
  </si>
  <si>
    <t>2016.06</t>
  </si>
  <si>
    <t>29/2016</t>
  </si>
  <si>
    <t>POIiŚ.9.P.21</t>
  </si>
  <si>
    <t>Doposażenia Centrum Urazowego w WSS im.M. Kopernika w Łodzi w specjalistyczny sprzęt medyczny</t>
  </si>
  <si>
    <t>POIiŚ.9.P.22</t>
  </si>
  <si>
    <t>Doposażenie w specjalistyczną aparaturę i sprzęt medyczny Centrum Urazowego w Wojskowym Instytucie Medycznym</t>
  </si>
  <si>
    <t>2016.09</t>
  </si>
  <si>
    <t>POIiŚ.9.P.24</t>
  </si>
  <si>
    <t>Dostosowanie Szpitala Wojewódzkiego Nr 2 im. Św. Jadwigi Królowej w Rzeszowie na potrzeby funkcjonowania centrum urazowego</t>
  </si>
  <si>
    <t>POIiŚ.9.P.25</t>
  </si>
  <si>
    <t>Doposażenie Centrum Urazowego w Gdańsku w aparaturę medyczną</t>
  </si>
  <si>
    <t>POIiŚ.9.P.26</t>
  </si>
  <si>
    <t>Modernizacja i doposażenie Centrum Urazowego w Sosnowcu.
(Doposażenie w angiograf centrum urazowego przy Wojewódzkim Szpitalu Specjalistycznym nr 5 im. Św. Barbary w Sosnowcu celem stworzenia kompleksowej oferty leczenia pacjentów urazowych.)</t>
  </si>
  <si>
    <t>POIiŚ.9.P.27</t>
  </si>
  <si>
    <t>Doposażenie Działu Diagnostyki Obrazowej w sprzęt specjalistyczny w ramach funkcjonującego Centrum Urazowego w Wojewódzkim Szpitalu Specjalistycznym w Olsztynie.</t>
  </si>
  <si>
    <t>2016.12</t>
  </si>
  <si>
    <t>POIiŚ.9.P.29</t>
  </si>
  <si>
    <t>Modernizacja i doposażenie Centrum Urazowego funkcjonującego w strukturach SPSK Nr 4 w Lublinie w celu zwiększenia dostępności i skuteczności udzielania świadczeń ratowniczych</t>
  </si>
  <si>
    <t>POIiŚ.9.P.30</t>
  </si>
  <si>
    <t>Wzmocnienie potencjału diagnostyczno – terapeutycznego Centrum Urazowego Szpitala Uniwersyteckiego w Krakowie dla poprawy wyników leczenia ofiar wypadków w Małopolsce</t>
  </si>
  <si>
    <t>POIiŚ.9.P.31</t>
  </si>
  <si>
    <t>Doposażenie Centrum Urazowego funkcjonującego w ramach Szpitala Uniwersyteckiego nr 1 im. Dr A. Jurasza w Bydgoszczy</t>
  </si>
  <si>
    <t>POIiŚ.9.P.32</t>
  </si>
  <si>
    <t>Doposażenie Centrum Urazowego Uniwersyteckiego Szpitala Klinicznego w Białymstoku</t>
  </si>
  <si>
    <t>POIiŚ.9.P.33</t>
  </si>
  <si>
    <t>Doposażenie w sprzęt medyczny centrum urazowego przy ul. Szwajcarskiej 3 w Poznaniu</t>
  </si>
  <si>
    <t>Narzędzie 10</t>
  </si>
  <si>
    <t>POIiŚ.9.P.43</t>
  </si>
  <si>
    <t>Budowa lądowiska dla śmigłowców przy jednostce wyspecjalizowanej  w zakresie  udzielania świadczeń zdrowotnych niezbędnych dla ratownicta medycznego w Wałczu</t>
  </si>
  <si>
    <t>2017.10</t>
  </si>
  <si>
    <t>POIiŚ.9.P.45</t>
  </si>
  <si>
    <t>Budowa lądowiska przy Szpitalu Miejskim w Miastku Sp. z o.o. w celu poprawy bezpieczeństwa zdrowotnego na obszarze powiatu bytowskiego oraz powiatów ościennych</t>
  </si>
  <si>
    <t>POIiŚ.9.P.46</t>
  </si>
  <si>
    <t>Zwiększenie bezpieczeństwa zdrowotnego mieszkańców poprzez budowę ladowiska dla śmigłowów ratunkowych w Zespole Opieki Zdrowotnej w Szczytnie</t>
  </si>
  <si>
    <t>2016.08</t>
  </si>
  <si>
    <t>POIiŚ.9.P.47</t>
  </si>
  <si>
    <t xml:space="preserve">Budowa lądowiska dla śmigłowców przy SP ZOZ w Augustowie </t>
  </si>
  <si>
    <t>2016.11</t>
  </si>
  <si>
    <t>POIiŚ.9.K.3</t>
  </si>
  <si>
    <t>Narzędzie 12</t>
  </si>
  <si>
    <t>33/2016</t>
  </si>
  <si>
    <t>POIiŚ.9.K.4</t>
  </si>
  <si>
    <t>POIiŚ.9.K.5</t>
  </si>
  <si>
    <t>POIiŚ.9.K.6</t>
  </si>
  <si>
    <t>POIiŚ.9.P.1</t>
  </si>
  <si>
    <t>Narzędzie 11</t>
  </si>
  <si>
    <t>„Zakup i  wdrożenie technologii NVG oraz modernizacja śmigłowców EC 135 z wersji P2+ do wersji P3”</t>
  </si>
  <si>
    <t>45/2016</t>
  </si>
  <si>
    <t>Narzędzie 6</t>
  </si>
  <si>
    <t>2016.10</t>
  </si>
  <si>
    <t>POIiŚ.9.P.3</t>
  </si>
  <si>
    <t>Rozbudowa, przebudowa i doposażenie USK im. WAM - CSW w Łodzi celem utworzenia Szpitalnego Oddziału Ratunkowego z lądowiskiem dla helikopterów.</t>
  </si>
  <si>
    <t>POIiŚ.9.P.13</t>
  </si>
  <si>
    <t>Rozbudowa i doposażenie Szpitala Kieleckiego św. Aleksandra w Kielcach wraz z budową lądowiska dla helikopterów celem utworzenia Szpitalnego oddziału ratunkowego</t>
  </si>
  <si>
    <t>POIiŚ.9.P.34</t>
  </si>
  <si>
    <t>Budowa Szpitalnego Oddziału Ratunkowego Universyteckiego Szpitala Klinicznego Nr 1 im. N. Barlickiego w Łodzi</t>
  </si>
  <si>
    <t>POIiŚ.9.P.35</t>
  </si>
  <si>
    <t>Budowa Szpitalnego Oddziału ratunkowego z wyposażeniem wraz z budową ladowiska dla helikopterów w Powiatowym Centrum Medycznym w Grójcu spółka z ograniczoną odpowiedzialnością</t>
  </si>
  <si>
    <t>POIiŚ.9.P.38</t>
  </si>
  <si>
    <t>Przebudowa i dostosowanie SOR wraz z lądowiskiem dla Szpitala Ogólnego w Wysokiem Mazowieckiem</t>
  </si>
  <si>
    <t>POIiŚ.9.P.50</t>
  </si>
  <si>
    <t>Remont i rozbudowa istniejącego lądowiska przy SP ZOZ w Siemiatyczach wraz z niezbędną infrastrukturą</t>
  </si>
  <si>
    <t>POIiŚ.9.P.51</t>
  </si>
  <si>
    <t>Narzędzie 9</t>
  </si>
  <si>
    <t>Utworzenie Centrum Urazowego dla dzieci w Uniwersyteckim Dziecięcym Szpitalu Klinicznym  w Białymstoku.</t>
  </si>
  <si>
    <t>POIiŚ.9.P.52</t>
  </si>
  <si>
    <t>Inwestycja w infrastrukturę Copernicus Podmiot Leczniczy Sp. z o.o. w celu osiągnięcia pełnej funkcjonalności Centrum Urazowego dla dzieci na bazie Szpitala im. Mikołaja Kopernika w Gdańsku</t>
  </si>
  <si>
    <t>POIiŚ.9.P.53</t>
  </si>
  <si>
    <t>Inwestycja w infrastrukturę Wojewódzkiego Szpitala Specjalistycznego im. NMP w Częstochowie w celu osiągnięcia pełnej funkcjonalności Centrum Urazowego</t>
  </si>
  <si>
    <t>POIiŚ.9.P.54</t>
  </si>
  <si>
    <t>Utworzenie Pediatrycznego Centrum Urazowego oraz rozbudowa i remont Szpitalnego Oddziału Ratunkowego w Instytucie „Centrum Zdrowia Matki Polki” w Łodzi wraz z przebudową lądowiska dla śmigłowców i zakupem sprzętu medycznego na potrzeby oddziału</t>
  </si>
  <si>
    <t>POIiŚ.9.P.55</t>
  </si>
  <si>
    <t>Utworzenie centrum urazowego dla dzieci w Uniwersyteckim Szpitalu Dziecięcym w Krakowie</t>
  </si>
  <si>
    <t>2017.03</t>
  </si>
  <si>
    <t>POIiŚ.9.P.56</t>
  </si>
  <si>
    <t>Utworzenie Centrum Urazowego dla Dzieci w Górnośląskim Centrum Zdrowia Dziecka w Katowicach</t>
  </si>
  <si>
    <t>POIiŚ.9.P.57</t>
  </si>
  <si>
    <t>Doposażenie w aparaturę i sprzęt medyczny Uniwersyteckiego Szpitala Dziecięcego w Lublinie, celem utworzenia w jednostce Centrum Urazowego dla dzieci.</t>
  </si>
  <si>
    <t>POIiŚ.9.P.58</t>
  </si>
  <si>
    <t>Utworzenie centrum urazowego dla dzieci poprzez doposażenie Szpitalnego Oddziału Ratunkowego w Dolnośląskim Szpitalu Specjalistycznym im. T. Marciniaka - Centrum Medycyny Ratunkowej we Wrocławiu.</t>
  </si>
  <si>
    <t>POIiŚ.9.P.14</t>
  </si>
  <si>
    <t>Rozbudowa i doposażenie SPSZOZ „Zdroje” w Szczecinie celem utworzenia szpitalnego oddziału ratunkowego dla dzieci wraz z budową wyniesionego na dach lądowiska dla śmigłowców sanitarnych</t>
  </si>
  <si>
    <t xml:space="preserve"> 2016.09 </t>
  </si>
  <si>
    <t>54/2016</t>
  </si>
  <si>
    <t xml:space="preserve"> wkład UE [PLN]</t>
  </si>
  <si>
    <t>wkład krajowy [PLN]</t>
  </si>
  <si>
    <t>VII posiedzenie KS</t>
  </si>
  <si>
    <t>VIII posiedzenie KS</t>
  </si>
  <si>
    <t>IX posiedzenie KS</t>
  </si>
  <si>
    <t>III posiedzenie KS</t>
  </si>
  <si>
    <t>VI posiedzenie KS</t>
  </si>
  <si>
    <t>POIiŚ.9.K.001</t>
  </si>
  <si>
    <t>POIiŚ.9.K.002</t>
  </si>
  <si>
    <t>Narzędzie 7</t>
  </si>
  <si>
    <t>Wsparcie istniejących szpitalnych oddziałów ratunkowych, ze szczególnym uwzględnieniem stanowisk wstępnej intensywnej terapii (roboty budowlane,  doposażenie)</t>
  </si>
  <si>
    <t>40/2015</t>
  </si>
  <si>
    <t>X posiedzenie KS</t>
  </si>
  <si>
    <t>POIiŚ.9.K.7</t>
  </si>
  <si>
    <t>IV kwartał 2016 r.</t>
  </si>
  <si>
    <t>POIiŚ.9.K.8</t>
  </si>
  <si>
    <t>POIiŚ.9.K.9</t>
  </si>
  <si>
    <t xml:space="preserve">Narzędzie 12, Narzędzie 15 </t>
  </si>
  <si>
    <t>POIiŚ.9.K.10</t>
  </si>
  <si>
    <t>POIiŚ.9.P.40</t>
  </si>
  <si>
    <t>Utworzenie SOR przy nowych Blokach Operacyjnych w Górnośląskim Centrum Medycznym im. prof. Leszka Gieca w Katowicach - Ochojcu</t>
  </si>
  <si>
    <t>POIiŚ.9.P.59</t>
  </si>
  <si>
    <t>Dostosowanie struktury Wojewódzkiego Specjalistycznego Szpitala Dziecięcego w Olsztynie do potrzeb Centrum Urazowego dla Dzieci</t>
  </si>
  <si>
    <t>POIiŚ.9.P.60</t>
  </si>
  <si>
    <t>Poszerzenie bazy jednostek państwowego systemu ratownictwa medycznego w zakresie zabezpieczenia pacjentów urazowych poprzez utworzenie  Centrum Urazowego dla dorosłych oraz Centrum Urazowego dla dzieci w SPSK Nr 1 im. prof. Tadeusza Sokołowskiego Pomorskiego Uniwersytetu Medycznego w Szczecinie</t>
  </si>
  <si>
    <t>2017.01</t>
  </si>
  <si>
    <t>POIiŚ.9.P.61</t>
  </si>
  <si>
    <t xml:space="preserve">Modernizacja i doposażenie Klinicznego  Szpitala Wojewódzkiego   Nr 2 im. Św. Jadwigi Królowej w Rzeszowie na potrzeby funkcjonowania centrum urazowego dzieci </t>
  </si>
  <si>
    <t>POIiŚ.9.P.62</t>
  </si>
  <si>
    <t>Utworzenie w ramach Szpitala Miejskiego w Zabrzu Sp. z o.o. Szpitalnego Oddziału Ratunkowego wraz z lądowiskiem przyszpitalnym</t>
  </si>
  <si>
    <t>2017.12</t>
  </si>
  <si>
    <t>POIiŚ.9.P.64</t>
  </si>
  <si>
    <t>Utworzenie Szpitalnego Oddziału Ratunkowego wraz z doposażeniem w sprzęt medyczny na bazie istniejącej izby przyjęć, oraz budowa lądowiska dla śmigłowców ratownictwa medycznego w SP ZOZ w Tomaszowie Lubelskim</t>
  </si>
  <si>
    <t>K</t>
  </si>
  <si>
    <t>P</t>
  </si>
  <si>
    <t>60/2016</t>
  </si>
  <si>
    <t>tryb obiegowy</t>
  </si>
  <si>
    <t>74/2016</t>
  </si>
  <si>
    <t>POIiŚ.9.P.65</t>
  </si>
  <si>
    <t>Poprawa jakości i efektywności diagnostyki onkologicznej poprzez budowę ośrodka diagnostyczno-terapeutycznego przy Centrum Onkologii w Gliwicach</t>
  </si>
  <si>
    <t>POIiŚ.9.P.66</t>
  </si>
  <si>
    <t>Utworzenie Centrum Urazowego dla dorosłych  w Wojewódzkim Szpitalu Zespolonym w Kielcach</t>
  </si>
  <si>
    <t>XI posiedzenie KS</t>
  </si>
  <si>
    <t>POIiŚ.9.P.67</t>
  </si>
  <si>
    <t>POIiŚ.9.P.68</t>
  </si>
  <si>
    <t xml:space="preserve">Narzędzie 11 </t>
  </si>
  <si>
    <t>Wsparcie baz Lotniczego Pogotowia Ratunkowego (roboty budowlane, doposażenie) - etap 1</t>
  </si>
  <si>
    <t>Przebudowa Izby Przyjęć i dostosowanie do SOR wraz z budową lądowiska w Szpitalu Powiatowym w Zambrowie</t>
  </si>
  <si>
    <t>2017.04</t>
  </si>
  <si>
    <t>8/2017/XII</t>
  </si>
  <si>
    <t>XII posiedzenie KS</t>
  </si>
  <si>
    <t>POIiŚ.9.P.69</t>
  </si>
  <si>
    <t>POIiŚ.9.P.71</t>
  </si>
  <si>
    <t xml:space="preserve">Narzędzie 8 </t>
  </si>
  <si>
    <t>Przebudowa i doposażenie w aparaturę medyczną Centrum Urazowego w PS ZOZ Wojewódzkim Centrum Medycznym w Opolu w celu zwiększenia dostępności i skuteczności udzielania świadczeń medycznych  w ramach Programu Operacyjnego Infrastruktura i Środowisko 2014-2020</t>
  </si>
  <si>
    <t>Rozbudowa SP ZOZ MSWiA w Rzeszowie w celu utworzenia Szpitalnego Oddziału Ratunkowego wraz z lądowiskiem</t>
  </si>
  <si>
    <t>2017.06</t>
  </si>
  <si>
    <t>2017.09</t>
  </si>
  <si>
    <t>2017.08</t>
  </si>
  <si>
    <t>POIiŚ.9.P.72</t>
  </si>
  <si>
    <t>Przebudowa istniejących Klinik Psychiatrycznych w Instytucie Psychiatrii i Neurologii - etap I</t>
  </si>
  <si>
    <t>2017.07</t>
  </si>
  <si>
    <t>31/2017/O</t>
  </si>
  <si>
    <t>POIiŚ.9.P.80</t>
  </si>
  <si>
    <t>Narzędzie 15</t>
  </si>
  <si>
    <t xml:space="preserve">Program kompleksowej ochrony zdrowia prokreacyjnego w Uniwersyteckim Szpitalu Klinicznym w Białymstoku </t>
  </si>
  <si>
    <t>POIiŚ.9.P.81</t>
  </si>
  <si>
    <t xml:space="preserve">Utworzenie w UCK im. prof. K. Gibińskiego SUM w Katowicach referencyjnego ośrodka leczenia niepłodności </t>
  </si>
  <si>
    <t xml:space="preserve">2017.09 </t>
  </si>
  <si>
    <t>POIiŚ.9.P.82</t>
  </si>
  <si>
    <t>Doposażenie jednostek organizacyjnych Szpitala Uniwersytekiego w Krakowie w celu utworzenia referencyjnego ośrodka leczenia niepłodności</t>
  </si>
  <si>
    <t>POIiŚ.9.P.83</t>
  </si>
  <si>
    <t>Zakup sprzętu i aparatury medycznej na potrzeby działalności Kliniki Diagnostyki i Leczenia Niepłodności w Instytucie "Centrum Zdrowia Matki Polki"</t>
  </si>
  <si>
    <t>POIiŚ.9.P.84</t>
  </si>
  <si>
    <t>Zakup sprzętu medycznego w celu ochrony zdrowia prokreacyjnego w ośrodku referencyjnym - GPSK UM w Poznaniu.</t>
  </si>
  <si>
    <t>POIiŚ.9.P.85</t>
  </si>
  <si>
    <t>Centrum diagnostyki i leczenia niepłodności u par w SPSK Nr 1 PUM</t>
  </si>
  <si>
    <t>2017.11</t>
  </si>
  <si>
    <t>POIiŚ.9.P.86</t>
  </si>
  <si>
    <t xml:space="preserve">Poprawa udzielania świadczeń zdrowotnych w Instytucie Matki i Dziecka poprzez zakup aparatury medycznej do Kliniki Położnictwa i Ginekologii w ramach utworzenia referencyjnego ośrodka leczenia niepłodności. </t>
  </si>
  <si>
    <t>POIiŚ.9.P.87</t>
  </si>
  <si>
    <t>Poprawa dostępności do wysokiej jakości świadczeń z zakresu diagnostyki i leczenia niepłodności w Uniwersyteckim Centrum Zdrowia Kobiety i Noworodka Warszawskiego Uniwersytetu Medycznego Sp. z o.o.</t>
  </si>
  <si>
    <t>POIiŚ.9.P.88</t>
  </si>
  <si>
    <t>Nowoczesna diagnostyka i terapia kobiet w Szpitalu Klinicznym im. Prof. dr W. Orłowskiego CMKP w Warszawie dzięki wzmocnieniu potencjału infrastrukturalnego podmiotu</t>
  </si>
  <si>
    <t>2018.01</t>
  </si>
  <si>
    <t>POIiŚ.9.P.91</t>
  </si>
  <si>
    <t>Przebudowa istniejących Klinik Psychiatrycznych w Instytucie Psychiatrii i Neurologii - etap II</t>
  </si>
  <si>
    <t>48/2017/O</t>
  </si>
  <si>
    <t>POIiŚ.9.P.73</t>
  </si>
  <si>
    <t>Modernizacja zakładów radioterapii Centrum Onkologii - Instytutu w Warszawie</t>
  </si>
  <si>
    <t>POIiŚ.9.P.74</t>
  </si>
  <si>
    <t>Zakup akceleratorów do Ośrodka Radioterapii  w Wielospecjalistycznym Szpitalu Wojewódzkim w Gorzowie Wlkp. Sp. z o.o.</t>
  </si>
  <si>
    <t>POIiŚ.9.P.75</t>
  </si>
  <si>
    <t>Rozbudowa, budowa, zakup akceleratora z wyposażeniem oraz wymiana akceleratora z adaptacją pomiszczenia  w Podkarpackim Centrum Onkologii w Klinicznym Szpitalu Wojewódzkim Nr 1 im. F. Chopina w Rzeszowie</t>
  </si>
  <si>
    <t>POIiŚ.9.P.76</t>
  </si>
  <si>
    <t>POIiŚ.9.P.77</t>
  </si>
  <si>
    <t xml:space="preserve">Rozbudowa i modernizacja Zakładu Radioterapii w celu poprawy dostępności i jakości leczenia pacjentów onkologicznych w SP ZOZ  MSWiA z WMCO w Olsztynie - etap nr 1 wymiana istniejącego akceleratora wraz z adaptację istniejącego bunkra na potrzeby instalacji oraz dostosowaniem  istniejącej infrastruktury </t>
  </si>
  <si>
    <t>POIiŚ.9.P.78</t>
  </si>
  <si>
    <t>Rozbudowa i modernizacja Zakładu Radioterapii w celu poprawy dostępności i jakości leczenia pacjentów onkologicznych w SP ZOZ  MSWiA z WMCO w Olsztynie - etap nr 2 zakup jednego akceleratora oraz budowa jednego bunkra wraz z ich dostosowaniem do istniejącej infrastruktury</t>
  </si>
  <si>
    <t>POIiŚ.9.P.79</t>
  </si>
  <si>
    <t>Wymiana jednego akceleratora oraz rozbudowa Kliniki Radioterapii Świętokrzyskiego Centrum Onkologii w Kielcach z zakupem dodatkowego akceleratora**</t>
  </si>
  <si>
    <t>43/2017/O</t>
  </si>
  <si>
    <t>III kwartał 2018</t>
  </si>
  <si>
    <t>IV kwartał 2018</t>
  </si>
  <si>
    <t>POIiŚ.9.P.96</t>
  </si>
  <si>
    <t>60/2017/XIV</t>
  </si>
  <si>
    <t>POIiŚ.9.P.92</t>
  </si>
  <si>
    <t>2018.09</t>
  </si>
  <si>
    <t>2018.03</t>
  </si>
  <si>
    <t>POIiŚ.9.P.94</t>
  </si>
  <si>
    <t>Utworzenie szpitalnego oddziału ratunkowego w ZOZ w Szczytnie</t>
  </si>
  <si>
    <t>2018.02</t>
  </si>
  <si>
    <t>POIiŚ.9.P.95</t>
  </si>
  <si>
    <t>Budowa i wyposażenie SOR oraz lądowiska dla śmigłowców LPR w Samodzielnym Publicznym Zakładzie Opieki Zdrowotnej w Łapach</t>
  </si>
  <si>
    <t>61/2017/XIV</t>
  </si>
  <si>
    <t>XV posiedzenie KS</t>
  </si>
  <si>
    <t>POIiŚ.9.P.100</t>
  </si>
  <si>
    <t>POIiŚ.9.P.102</t>
  </si>
  <si>
    <t>POIiŚ.9.P.103</t>
  </si>
  <si>
    <t>POIiŚ.9.P.105</t>
  </si>
  <si>
    <t>Wykorzystanie innowacyjnych metod poprawy zdrowia prokreacyjnego społeczeństwa Województwa Świętokrzyskiego</t>
  </si>
  <si>
    <t>Przebudowa pomieszczeń COM w Jarosławiu na potrzeby utworzenia i wyposażenia SOR wraz z lądowiskiem</t>
  </si>
  <si>
    <t>Doposażenie ośrodka leczenia niepłodności w Uniwersyteckim Centrum Klinicznym w Gdańsku</t>
  </si>
  <si>
    <t xml:space="preserve">Przebudowa Izby Przyjęć w Szpitalu Powiatowym w Sokołowie Podlaskim na potrzeby SOR   </t>
  </si>
  <si>
    <t>POIiŚ.9.P.104</t>
  </si>
  <si>
    <t>Wsparcie baz Lotniczego Pogotowia Ratunkowego (roboty budowlane, doposażenie) - etap 2</t>
  </si>
  <si>
    <t>76/2016</t>
  </si>
  <si>
    <t>65/2017/XV</t>
  </si>
  <si>
    <t>66/2017/XV</t>
  </si>
  <si>
    <t>XIV posiedzenie KS</t>
  </si>
  <si>
    <t>25/2017/O</t>
  </si>
  <si>
    <t>Wymiana akceleratorów liniowych w Centrum Onkologii w Gliwicach w celu poprawy jakości oraz usprawnienia procesu leczenia onkologicznego – etap I</t>
  </si>
  <si>
    <t>Wymiana akceleratorów liniowych w Centrum Onkologii w Gliwicach w celu poprawy jakości i usprawnienia procesu leczenia onkologicznego – etap II</t>
  </si>
  <si>
    <t>2017.02</t>
  </si>
  <si>
    <t>Budowa i wyposażenie Szpitalnego Oddziału  Ratunkowego  w SPZOZ w Wolsztynie</t>
  </si>
  <si>
    <t>XVI posiedzenie KS</t>
  </si>
  <si>
    <t>POIiŚ.9.P.106</t>
  </si>
  <si>
    <t xml:space="preserve">Utworzenie referencyjnego ośrodka leczenia niepłodności w 4 Wojskowym Szpitalu Klinicznym z Polikliniką SP ZOZ we Wrocławiu </t>
  </si>
  <si>
    <t>2018.05</t>
  </si>
  <si>
    <t>2018.07</t>
  </si>
  <si>
    <t>13/2018/XVI</t>
  </si>
  <si>
    <t>POIiŚ.9.P.107</t>
  </si>
  <si>
    <t>Rozbudowa i doposażenie Samodzielnego Publicznego Zakładu Opieki Zdrowotnej MSWiA w Kielcach celem utworzenia Szpitalnego Oddziału Ratunkowego - I ETAP</t>
  </si>
  <si>
    <t>II kw. 2018</t>
  </si>
  <si>
    <t>POIiŚ.9.P.108</t>
  </si>
  <si>
    <t>Budowa Szpitalnego Oddziału Ratunkowego wraz z Centrum Medycyny Ratunkowej i Interwencyjnej jako I etap organizacji Centralnego Zintegrowanego Szpitala Klinicznego U. M. w Poznaniu</t>
  </si>
  <si>
    <t>POIiŚ.9.P.110</t>
  </si>
  <si>
    <t>POIiŚ.9.P.111</t>
  </si>
  <si>
    <t>POIiŚ.9.P.112</t>
  </si>
  <si>
    <t>POIiŚ.9.P.113</t>
  </si>
  <si>
    <t>Poprawa jakości i dostępności udzielanych świadczeń zdrowotnych w Niepublicznym Zakładzie Opieki Zdrowotnej Szpital im. prof. Z. Religi w Słubicach Sp. z o.o. o transgranicznym oddziaływaniu</t>
  </si>
  <si>
    <t>Doposażenie Szpitalnego Oddziału Ratunkowego Powiatowego Szpitala Specjalistycznego w Stalowej Woli</t>
  </si>
  <si>
    <t>Poprawa warunków i skuteczności działań ratowniczych  SOR w Staszowie celem ponadregionalnego zabezpieczenia ludności w stanach zagrożenia życia</t>
  </si>
  <si>
    <t>POIiŚ.9.P.114</t>
  </si>
  <si>
    <t>Misja: "Dziecko". Modernizacja i doposażenie Szpitala Karowa jako referencyjnego ośrodka leczenia niepłodności</t>
  </si>
  <si>
    <t>Centrum Doskonałości Endokrynologii Onkologicznej i Medycyny Nuklearnej (CeDEON)</t>
  </si>
  <si>
    <t>POIiŚ.9.P.115</t>
  </si>
  <si>
    <t>Narzędzie 12, Narzędzie 15</t>
  </si>
  <si>
    <t>Wsparcie baz Lotniczego Pogotowia Ratunkowego  - etap 3</t>
  </si>
  <si>
    <t>28/2018/XVII</t>
  </si>
  <si>
    <t>XVII posiedzenie KS</t>
  </si>
  <si>
    <t>POIiŚ.9.P.117</t>
  </si>
  <si>
    <t>Dofinansowanie zakupu sprzętu medycznego dla Szpitalnego Oddziału Ratunkowego w Szpitalu im. M. Kopernika w Łodzi</t>
  </si>
  <si>
    <t>41/2018/O</t>
  </si>
  <si>
    <t>POIiŚ.9.P.118</t>
  </si>
  <si>
    <t>POIiŚ.9.P.119</t>
  </si>
  <si>
    <t>POIiŚ.9.P.120</t>
  </si>
  <si>
    <t>POIiŚ.9.P.121</t>
  </si>
  <si>
    <t xml:space="preserve">Dofinansowanie zakupu sprzętu medycznego dla Szpitalnego Oddziału Ratunkowego w Poddębickim Centrum Zdrowia Sp. zo.o. </t>
  </si>
  <si>
    <t>Dofinansowanie zakupu sprzętu medycznego dla Szpitalnego Oddziału Ratunkowego w Centralnym Szpitalu Klinicznym Uniwersytetu Medycznego w Łodzi</t>
  </si>
  <si>
    <t>Dofinansowanie zakupu sprzętu medycznego dla Szpitalnego Oddziału Ratunkowego Szpitala Powiatowego w Radomsku</t>
  </si>
  <si>
    <t>Dofinansowanie zakupu sprzętu medycznego dla Szpitalnego Oddziału Ratunkowego w Tomaszowskim Centrum Zdrowia Sp. z o.o.</t>
  </si>
  <si>
    <t>Dofinansowanie zakupu sprzętu medycznego dla Szpitalnego Oddziału Ratunkowego w Wojewódzkim Szpitalu Specjalistycznym im. Marii Skłodowskiej-Curie w Zgierzu</t>
  </si>
  <si>
    <t>Dofinansowanie zakupu sprzętu medycznego dla Szpitalnego Oddziału Ratunkowego w Janowie Lubelskim</t>
  </si>
  <si>
    <t>Dofinansowanie zakupu sprzętu medycznego dla Szpitalnego Oddziału Ratunkowego w Samodzielnym Publicznym Zakładzie Opieki Zdrowotnej w Puławach</t>
  </si>
  <si>
    <t>Dofinansowanie zakupu sprzętu medycznego dla Szpitalnego Oddziału Ratunkowego w Samodzielnym Publicznym Zespole Opieki Zdrowotnej w Krasnymstawie</t>
  </si>
  <si>
    <t>Dofinansowanie zakupu sprzętu medycznego dla Szpitalnego Oddziału Ratunkowego w Samodzielnym Publicznym Zakładzie Opieki Zdrowotnej w Radzyniu Podlaskim</t>
  </si>
  <si>
    <t>Dofinansowanie zakupu sprzętu medycznego dla Szpitalnego Oddziału Ratunkowego w Klinicznym Szpitalu Wojewódzkim Nr 2 im. Św. Jadwigi Królowej w Rzeszowie</t>
  </si>
  <si>
    <t>Dofinansowanie zakupu sprzętu medycznego dla Szpitalnego Oddziału Ratunkowego w Wojewódzkim szpitalu im. Św. Ojca Pio w Przemyślu</t>
  </si>
  <si>
    <t>Dofinansowanie zakupu sprzętu medycznego dla Szpitalnego Oddziału Ratunkowego w Wojewódzkim Spitalu im. Zofii z Zamoyskich Tarnowskiej w Tarnobrzegu</t>
  </si>
  <si>
    <t>Dofinansowanie zakupu sprzętu medycznego dla Szpitalnego Oddziału Ratunkowego w Wojewódzkim Szpitalu Podkarpackim im. Jana Pawła II w Krośnie</t>
  </si>
  <si>
    <t>Dofinansowanie zakupu sprzętu medycznego dla Szpitalnego Oddziału Ratunkowego  Szpitala Specjalistycznego w Stalowej Woli</t>
  </si>
  <si>
    <t>Dofinansowanie zakupu sprzętu medycznego dla Szpitalnego Oddziału Ratunkowego w Wojewódzkim Specjalistycznym Szpitalu Dzieciecym im. S.Popowskiego w Olsztynie</t>
  </si>
  <si>
    <t xml:space="preserve">Dofinansowanie zakupu sprzętu medycznego dla Szpitalnego Oddziału Ratunkowego w Wojewódzkim Szpitalu Zespolonym w Elblągu </t>
  </si>
  <si>
    <t xml:space="preserve">Dofinansowanie zakupu sprzętu medycznego dla Szpitalnego Oddziału Ratunkowego w Szpitalu Giżyckim Sp. zo.o. </t>
  </si>
  <si>
    <t>Dofinansowanie zakupu sprzętu medycznego dla Szpitalnego Oddziału Ratunkowego w Samodzielnym Publicznym Zakładzie Opieki Zdrowotnej w Działdowie</t>
  </si>
  <si>
    <t>Dofinansowanie zakupu sprzętu medycznego dla Szpitalnego Oddziału Ratunkowego w Mazwieckim Szpitalu Wojewódzkim w Siedlcach Sp. z o.o.</t>
  </si>
  <si>
    <t>Dofinansowanie zakupu sprzętu medycznego dla Szpitalnego Oddziału Ratunkowego w Zespole Opieki Zdrowotnej "Szpitala Powiatowego" w Sochaczewie</t>
  </si>
  <si>
    <t xml:space="preserve">Dofinansowanie zakupu sprzętu medycznego dla Szpitalnego Oddziału Ratunkowego Samodzielnego Publicznego Zespołu Opieki Zdrowotnej w Mińsku Mazowieckim </t>
  </si>
  <si>
    <t>Dofinansowanie zakupu sprzętu medycznego dla Szpitalnego Oddziału Ratunkowego w Szpitalu Matki Bożej Nieustającej Pomocy w Wołominie</t>
  </si>
  <si>
    <t>Dofinansowanie zakupu sprzętu medycznego dla Szpitalnego Oddziału Ratunkowego w Samodzielnym Publicznym Specjalistycznym Szpitalu Zachodnim im. św. Jana Pawła II w Grodzisku Mazowieckim</t>
  </si>
  <si>
    <t>Dofinansowanie zakupu sprzętu medycznego dla Szpitalnego Oddziału Ratunkowego w Radomskim Szpitalu Specjalistycznym im. dr. T. Chałubińskiego</t>
  </si>
  <si>
    <t>Dofinansowanie zakupu sprzętu medycznego dla Szpitalnego Oddziału Ratunkowego w SPZZOZ w Przasnyszu</t>
  </si>
  <si>
    <t>Dofinansowanie zakupu sprzętu medycznego dla Szpitalnego Oddziału Ratunkowego w Wojskowym Instytucie Medycznym</t>
  </si>
  <si>
    <t>Dofinansowanie zakupu sprzętu medycznego dla Szpitalnego Oddziału Ratunkowego w Nowodworskim Centrum Medycznym</t>
  </si>
  <si>
    <t>Dofinansowanie zakupu sprzętu medycznego dla Szpitalnego Oddziału Ratunkowego w Samodzielnym Publicznym Zakładzie Opieki Zdrowotnej - Zespół Zakładów w Makowie Mazowieckim</t>
  </si>
  <si>
    <t>Dofinansowanie zakupu sprzętu medycznego dla Szpitalnego Oddziału Ratunkowego w Szpitalu Uniwersyteckim nr 1 im. dr. A. Jurasza w Bydgoszczy</t>
  </si>
  <si>
    <t>Dofinansowanie zakupu sprzętu medycznego dla Szpitalnego Oddziału Ratunkowego w Pałuckim Centrum Zdrowia Sp. z o.o. w Żninie</t>
  </si>
  <si>
    <t>Dofinansowanie zakupu sprzętu medycznego dla Szpitalnego Oddziału Ratunkowego w Szpitalu Wielospecjalistycznym im. dr. Ludwika Błażka w Inowrocławiu</t>
  </si>
  <si>
    <t>Dofinansowanie zakupu sprzętu medycznego dla Szpitalnego Oddziału Ratunkowego w Nowym Szpitalu Sp. z o.o. - lokalizacja Nowy Szpital w Świeciu</t>
  </si>
  <si>
    <t>Dofinansowanie zakupu sprzętu medycznego dla Szpitalnego Oddziału Ratunkowego w Regionalnym Szpitalu Specjalistycznym im. dr. Wł. Biegańskiego w Grudziądzu</t>
  </si>
  <si>
    <t>Dofinansowanie zakupu sprzętu medycznego dla Szpitalnego Oddziału Ratunkowego w Pleszewskim Centrum Medycznym w Pleszewie</t>
  </si>
  <si>
    <t>Dofinansowanie zakupu sprzętu medycznego dla Szpitalnego Oddziału Ratunkowego w Samodzielnego Publicznego Zespołu Opieki Zdrowotnej w Kościanie</t>
  </si>
  <si>
    <t>Dofinansowanie zakupu sprzętu medycznego dla Szpitalnego Oddziału Ratunkowego w Samodzielnym Publicznym Zakładzie Opieki Zdrowotnej w Szamotułach</t>
  </si>
  <si>
    <t>Dofinansowanie zakupu sprzętu medycznego dla Szpitalnego Oddziału Ratunkowego w  Górnośląskim Centrum Zdrowia Dziecka w Katowicach</t>
  </si>
  <si>
    <t>Dofinansowanie zakupu sprzętu medycznego dla Szpitalnego Oddziału Ratunkowego SPZOZ Zespół Szpitali Miejskich w Chorzowie</t>
  </si>
  <si>
    <t>Dofinansowanie zakupu sprzętu medycznego dla Szpitalnego Oddziału Ratunkowego w Wojewódzkim Szpitalu Specjalistycznym im. NMP w Częstochowie</t>
  </si>
  <si>
    <t>Dofinansowanie zakupu sprzętu medycznego dla Szpitalnego Oddziału Ratunkowego w SP ZOZ WSS nr 3 w Rybniku</t>
  </si>
  <si>
    <t>Dofinansowanie zakupu sprzętu medycznego dla Szpitalnego Oddziału Ratunkowego w Szpitalu Powiatowym w Zawierciu</t>
  </si>
  <si>
    <t>Dofinansowanie zakupu sprzętu medycznego dla Szpitalnego Oddziału Ratunkowego w SP ZOZ Szpitalu Wielospecjalistycznym w Jaworznie</t>
  </si>
  <si>
    <t>Dofinansowanie zakupu sprzętu medycznego dla Szpitalnego Oddziału Ratunkowego  Uniwersyteckiego Dziecięcego Szpitala Klinicznego w Białymstoku</t>
  </si>
  <si>
    <t>Dofinansowanie zakupu sprzętu medycznego dla Szpitalnego Oddziału Ratunkowego w Szpitalu Wojewódzkim im. dr. Ludwika Rydygiera w Suwałkach</t>
  </si>
  <si>
    <t>Dofinansowanie zakupu sprzętu medycznego dla Szpitalnego Oddziału Ratunkowego w Szpitalu Wojewódzkim im. Kardynała Stefana Wyszyńskiego w Łomży</t>
  </si>
  <si>
    <t>Dofinansowanie zakupu sprzętu medycznego dla Szpitalnego Oddziału Ratunkowego w Szpitalu Ogólnym im. dr Witolda Ginela w Grajewie</t>
  </si>
  <si>
    <t>Dofinansowanie zakupu sprzętu medycznego dla Szpitalnego Oddziału Ratunkowego w Uniwersyteckim Szpitalu Klinicznym w Opolu</t>
  </si>
  <si>
    <t>Dofinansowanie zakupu sprzętu medycznego dla Szpitalnego Oddziału Ratunkowego w Szpitalu w Nysie</t>
  </si>
  <si>
    <t>Dofinansowanie zakupu sprzętu medycznego dla Szpitalnego Oddziału Ratunkowego w Samodzielnym Publicznym Zespole Opieki Zdrowotnej w Kędzierzynie-Koźlu</t>
  </si>
  <si>
    <t>Dofinansowanie zakupu sprzętu medycznego dla Szpitalnego Oddziału Ratunkowego w Szpitalu Powiatowym im. Prałata J. Glowatzkiego w Strzelcach Opolskich</t>
  </si>
  <si>
    <t>Dofinansowanie zakupu sprzętu medycznego dla Szpitalnego Oddziału Ratunkowego w Szpitalu Uniwersyteckim im. Karola Marcinkowskiego w Zielonej Górze Sp. z o.o.</t>
  </si>
  <si>
    <t>Dofinansowanie zakupu sprzętu medycznego dla Szpitalnego Oddziału Ratunkowego w Wielospecjalistycznym Szpitalu Wojewódzkim w Gorzowie Wlkp. Sp. z o. o.</t>
  </si>
  <si>
    <t>Dofinansowanie zakupu sprzętu medycznego dla Szpitalnego Oddziału Ratunkowego w Wielospecjalistycznym Szpitalu Samodzielnym Publicznym Zakładzie Opieki Zdrowotnej w Nowej Soli</t>
  </si>
  <si>
    <t>Dofinansowanie zakupu sprzętu medycznego dla Szpitalnego Oddziału Ratunkowego w Niepublicznym Zakładzie Opieki Zdrowotnej Szpital im. prof. Z. Religi w Słubicach Sp. z o. o.</t>
  </si>
  <si>
    <t>Dofinansowanie zakupu sprzętu medycznego dla Szpitalnego Oddziału Ratunkowego w Nowym Szpitalu w Świebodzinie Sp. z o.o.</t>
  </si>
  <si>
    <t>Dofinansowanie zakupu sprzętu medycznego dla Szpitalnego Oddziału Ratunkowego  dla Dzieci w Samodzielnym Publicznym Specjalistycznym Zakładzie Opieki zdrowotnej "Zdroje" w Szczecinie</t>
  </si>
  <si>
    <t>Dofinansowanie zakupu sprzętu medycznego dla Szpitalnego Oddziału Ratunkowego w SPSK Nr 1 PUM w Szczecinie</t>
  </si>
  <si>
    <t>Dofinansowanie zakupu sprzętu medycznego dla Szpitalnego Oddziału Ratunkowego w Szpitalu Wojewódzkim im. Mikołaja Kopernika w Koszalinie</t>
  </si>
  <si>
    <t>Dofinansowanie zakupu sprzętu medycznego dla Szpitalnego Oddziału Ratunkowego w Samodzielnym Publicznym Zespole Zakładów Opieki Zdrowotnej w Gryficach</t>
  </si>
  <si>
    <t>Dofinansowanie zakupu sprzętu medycznego dla Szpitalnego Oddziału Ratunkowego w Szpitalu Specjalistycznym im. H. Klimontowicza w Gorlicach</t>
  </si>
  <si>
    <t>Dofinansowanie zakupu sprzętu medycznego dla Szpitalnego Oddziału Ratunkowego w Podhalańskim Szpitalu Specjalistycznym im. Jana Pawła II w Nowym Targu</t>
  </si>
  <si>
    <t>Dofinansowanie zakupu sprzętu medycznego dla Szpitalnego Oddziału Ratunkowego ZOZ w Oświęcimiu</t>
  </si>
  <si>
    <t>Dofinansowanie zakupu sprzętu medycznego dla Szpitalnego Oddziału Ratunkowego w Nowym Szpitalu w Olkuszu Sp. z o.o.</t>
  </si>
  <si>
    <t>Dofinansowanie zakupu sprzętu medycznego dla Szpitalnego Oddziału Ratunkowego w Szpitalu Powiatowym w Chrzanowie</t>
  </si>
  <si>
    <t>Dofinansowanie zakupu sprzętu medycznego dla Szpitalnego Oddziału Ratunkowego w Samodzielnym Publicznym Zespole Opieki Zdrowotnej w Brzesku</t>
  </si>
  <si>
    <t>Dofinansowanie zakupu sprzętu medycznego dla Szpitalnego Oddziału Ratunkowego w Zespole Opieki Zdrowotnej w Suchej Beskidzkiej</t>
  </si>
  <si>
    <t>Dofinansowanie zakupu sprzętu medycznego dla Szpitalnego Oddziału Ratunkowego w Miechowie</t>
  </si>
  <si>
    <t>Dofinansowanie zakupu sprzętu medycznego dla Szpitalnego Oddziału Ratunkowego w Wielospecjalistycznym Szpitalu - Samodzielnym Publicznym Zespole Opieki Zdrowotnej w Zgorzelcu.</t>
  </si>
  <si>
    <t>Dofinansowanie zakupu sprzętu medycznego dla Szpitalnego Oddziału Ratunkowego w ZOZ OŁAWA</t>
  </si>
  <si>
    <t>Dofinansowanie zakupu sprzętu medycznego dla Szpitalnego Oddziału Ratunkowego w Wojewódzkim Szpitalu Specjaistycznym w Legnicy</t>
  </si>
  <si>
    <t>Dofinansowanie zakupu sprzętu medycznego dla Szpitalnego Oddziału Ratunkowego w Głogowskim Szpitalu Powiatowym sp. z o.o.</t>
  </si>
  <si>
    <t xml:space="preserve">Dofinansowanie zakupu sprzętu medycznego dla Szpitalnego Oddziału Ratunkowego w Zespole Opieki Zdrowotnej w Bolesławcu </t>
  </si>
  <si>
    <t>Dofinansowanie zakupu sprzętu medycznego dla Szpitalnego Oddziału Ratunkowego w Wojewódzkim Centrum Szpitalnym Kotliny Jeleniogóskiej</t>
  </si>
  <si>
    <t>Dofinansowanie zakupu sprzętu medycznego dla Szpitalnego Oddziału Ratunkowego w Specjalistycznym Centrum Medycznym S.A. w Polanicy-Zdroju</t>
  </si>
  <si>
    <t>Dofinansowanie zakupu sprzętu medycznego dla Szpitalnego Oddziału Ratunkowego w Regionalnym Centrum Zdrowia Sp. z o.o. w Lubinie</t>
  </si>
  <si>
    <t>Dofinansowanie zakupu sprzętu medycznego dla Szpitalnego Oddziału Ratunkowego w Wojewódzkim Szpitalu Specjalistycznym we Wrocławiu</t>
  </si>
  <si>
    <t>Dofinansowanie zakupu sprzętu medycznego dla Szpitalnego Oddziału Ratunkowego w Szpiatalu im. Mikołaja Kopernika w Gdańsku</t>
  </si>
  <si>
    <t xml:space="preserve">Dofinansowanie zakupu sprzętu medycznego dla Szpitalnego Oddziału Ratunkowego w Wejherowie: Szpitale Pomorskie Sp. z o.o. </t>
  </si>
  <si>
    <t xml:space="preserve">Dofinansowanie zakupu sprzętu medycznego dla Szpitalnego Oddziału Ratunkowego w Wojewódzkim Szpitalu Specjalistycznym im. J.Korczaka w Słupsku Sp. z o. o. </t>
  </si>
  <si>
    <t>Dofinansowanie zakupu sprzętu medycznego dla Szpitalnego Oddziału Ratunkowego w Powiatowym Centrum Zdrowia w Kartuzach</t>
  </si>
  <si>
    <t>Dofinansowanie zakupu sprzętu medycznego dla Szpitalnego Oddziału Ratunkowego w Szpitalu Specjalistycznym w Kościerzynie Sp. z o. o.</t>
  </si>
  <si>
    <t>Dofinansowanie zakupu sprzętu medycznego dla Szpitalnego Oddziału Ratunkowego w Kociewskim Centrum Zdrowia sp. z o. o.</t>
  </si>
  <si>
    <t>Dofinansowanie zakupu sprzętu medycznego dla Szpitalnego Oddziału Ratunkowego w Samodzielnym Publicznym Specjalistycznym Zakładzie Opieki Zdrowotnej w Lęborku</t>
  </si>
  <si>
    <t>Dofinansowanie zakupu sprzętu medycznego dla Szpitalnego Oddziału Ratunkowego w Wojewódzkim Szpitalu Zespolonym w Kielcach</t>
  </si>
  <si>
    <t xml:space="preserve">Dofinansowanie zakupu sprzętu medycznego dla Szpitalnego Oddziału Ratunkowego w Powiatowym Zakładzie Opieki Zdrowotnej w Starachowicach </t>
  </si>
  <si>
    <t>Dofinansowanie zakupu sprzętu medycznego dla Szpitalnego Oddziału Ratunkowego w Zespole Opieki Zdrowotnej w Skarżysku – Kamiennej</t>
  </si>
  <si>
    <t xml:space="preserve">Dofinansowanie zakupu sprzętu medycznego dla Szpitalnego Oddziału Ratunkowego Szpitala Specjalistycznego Ducha Świętego w Sandomierzu </t>
  </si>
  <si>
    <t>Przebudowa z rozbudową budynku szpitala w celu stworzenia Szpitalnego Oddziału Ratunkowego przy Szpitalu Rejonowym im. dr Józefa Rostka w Raciborzu</t>
  </si>
  <si>
    <t>Dofinansowanie zakupu sprzętu medycznego dla Szpitalnego Oddziału Ratunkowego w Szpitalu Ogólnym w Wysokiem Mazowieckiem</t>
  </si>
  <si>
    <t>POIiŚ.9.P.122</t>
  </si>
  <si>
    <t>POIiŚ.9.P.123</t>
  </si>
  <si>
    <t>POIiŚ.9.P.125</t>
  </si>
  <si>
    <t>POIiŚ.9.P.126</t>
  </si>
  <si>
    <t>POIiŚ.9.P.128</t>
  </si>
  <si>
    <t>POIiŚ.9.P.129</t>
  </si>
  <si>
    <t>POIiŚ.9.P.131</t>
  </si>
  <si>
    <t>POIiŚ.9.P.132</t>
  </si>
  <si>
    <t>POIiŚ.9.P.133</t>
  </si>
  <si>
    <t>POIiŚ.9.P.134</t>
  </si>
  <si>
    <t>POIiŚ.9.P.136</t>
  </si>
  <si>
    <t>POIiŚ.9.P.138</t>
  </si>
  <si>
    <t>POIiŚ.9.P.139</t>
  </si>
  <si>
    <t>POIiŚ.9.P.141</t>
  </si>
  <si>
    <t>POIiŚ.9.P.142</t>
  </si>
  <si>
    <t>POIiŚ.9.P.143</t>
  </si>
  <si>
    <t>POIiŚ.9.P.144</t>
  </si>
  <si>
    <t>POIiŚ.9.P.145</t>
  </si>
  <si>
    <t>POIiŚ.9.P.146</t>
  </si>
  <si>
    <t>POIiŚ.9.P.147</t>
  </si>
  <si>
    <t>POIiŚ.9.P.148</t>
  </si>
  <si>
    <t>POIiŚ.9.P.149</t>
  </si>
  <si>
    <t>POIiŚ.9.P.150</t>
  </si>
  <si>
    <t>POIiŚ.9.P.151</t>
  </si>
  <si>
    <t>POIiŚ.9.P.152</t>
  </si>
  <si>
    <t>POIiŚ.9.P.153</t>
  </si>
  <si>
    <t>POIiŚ.9.P.154</t>
  </si>
  <si>
    <t>POIiŚ.9.P.155</t>
  </si>
  <si>
    <t>POIiŚ.9.P.156</t>
  </si>
  <si>
    <t>POIiŚ.9.P.158</t>
  </si>
  <si>
    <t>POIiŚ.9.P.159</t>
  </si>
  <si>
    <t>POIiŚ.9.P.160</t>
  </si>
  <si>
    <t>POIiŚ.9.P.161</t>
  </si>
  <si>
    <t>POIiŚ.9.P.162</t>
  </si>
  <si>
    <t>POIiŚ.9.P.163</t>
  </si>
  <si>
    <t>POIiŚ.9.P.164</t>
  </si>
  <si>
    <t>POIiŚ.9.P.165</t>
  </si>
  <si>
    <t>POIiŚ.9.P.167</t>
  </si>
  <si>
    <t>POIiŚ.9.P.168</t>
  </si>
  <si>
    <t>POIiŚ.9.P.169</t>
  </si>
  <si>
    <t>POIiŚ.9.P.170</t>
  </si>
  <si>
    <t>POIiŚ.9.P.171</t>
  </si>
  <si>
    <t>POIiŚ.9.P.172</t>
  </si>
  <si>
    <t>POIiŚ.9.P.173</t>
  </si>
  <si>
    <t>POIiŚ.9.P.174</t>
  </si>
  <si>
    <t>POIiŚ.9.P.175</t>
  </si>
  <si>
    <t>POIiŚ.9.P.176</t>
  </si>
  <si>
    <t>POIiŚ.9.P.178</t>
  </si>
  <si>
    <t>POIiŚ.9.P.179</t>
  </si>
  <si>
    <t>POIiŚ.9.P.180</t>
  </si>
  <si>
    <t>POIiŚ.9.P.181</t>
  </si>
  <si>
    <t>POIiŚ.9.P.182</t>
  </si>
  <si>
    <t>POIiŚ.9.P.183</t>
  </si>
  <si>
    <t>POIiŚ.9.P.184</t>
  </si>
  <si>
    <t>POIiŚ.9.P.185</t>
  </si>
  <si>
    <t>POIiŚ.9.P.186</t>
  </si>
  <si>
    <t>POIiŚ.9.P.190</t>
  </si>
  <si>
    <t>POIiŚ.9.P.192</t>
  </si>
  <si>
    <t>POIiŚ.9.P.193</t>
  </si>
  <si>
    <t>POIiŚ.9.P.194</t>
  </si>
  <si>
    <t>POIiŚ.9.P.195</t>
  </si>
  <si>
    <t>POIiŚ.9.P.196</t>
  </si>
  <si>
    <t>POIiŚ.9.P.197</t>
  </si>
  <si>
    <t>POIiŚ.9.P.198</t>
  </si>
  <si>
    <t>POIiŚ.9.P.199</t>
  </si>
  <si>
    <t>POIiŚ.9.P.200</t>
  </si>
  <si>
    <t>POIiŚ.9.P.201</t>
  </si>
  <si>
    <t>POIiŚ.9.P.202</t>
  </si>
  <si>
    <t>POIiŚ.9.P.203</t>
  </si>
  <si>
    <t>POIiŚ.9.P.204</t>
  </si>
  <si>
    <t>POIiŚ.9.P.205</t>
  </si>
  <si>
    <t>POIiŚ.9.P.206</t>
  </si>
  <si>
    <t>POIiŚ.9.P.207</t>
  </si>
  <si>
    <t>POIiŚ.9.P.208</t>
  </si>
  <si>
    <t>POIiŚ.9.P.209</t>
  </si>
  <si>
    <t>POIiŚ.9.P.210</t>
  </si>
  <si>
    <t>POIiŚ.9.P.211</t>
  </si>
  <si>
    <t>POIiŚ.9.P.212</t>
  </si>
  <si>
    <t>POIiŚ.9.P.213</t>
  </si>
  <si>
    <t>POIiŚ.9.P.214</t>
  </si>
  <si>
    <t>POIiŚ.9.P.215</t>
  </si>
  <si>
    <t>POIiŚ.9.P.216</t>
  </si>
  <si>
    <t>POIiŚ.9.P.217</t>
  </si>
  <si>
    <t>POIiŚ.9.P.218</t>
  </si>
  <si>
    <t>POIiŚ.9.P.219</t>
  </si>
  <si>
    <t>POIiŚ.9.P.220</t>
  </si>
  <si>
    <t>Dofinansowanie zakupu sprzętu medycznego dla Szpitalnego Oddziału Ratunkowego w Szpitalu Wojewódzkim im. Prymasa Kardynała Stefana Wyszyńskiego w Sieradzu</t>
  </si>
  <si>
    <t>POIiŚ.9.P.221</t>
  </si>
  <si>
    <t>Dofinansowanie zakupu sprzętu medycznego dla Szpitalnego Oddziału Ratunkowego w Samodzielnym Publicznym Wojewódzkim Szpitalu Specjalistycznym w Chełmie</t>
  </si>
  <si>
    <t>45/2018/O</t>
  </si>
  <si>
    <t>POIiŚ.9.P.222</t>
  </si>
  <si>
    <t>POIiŚ.9.P.223</t>
  </si>
  <si>
    <t>POIiŚ.9.P.224</t>
  </si>
  <si>
    <t>POIiŚ.9.P.225</t>
  </si>
  <si>
    <t>POIiŚ.9.P.227</t>
  </si>
  <si>
    <t>POIiŚ.9.P.228</t>
  </si>
  <si>
    <t>POIiŚ.9.P.229</t>
  </si>
  <si>
    <t>POIiŚ.9.P.230</t>
  </si>
  <si>
    <t>Odtworzenie ponadregionalnego Ośrodka Leczenia Zaburzeń Rytmu i Niewydolności Serca w Instytucie Kardiologii w Warszawie</t>
  </si>
  <si>
    <t>47/2018/XVIII</t>
  </si>
  <si>
    <t>XVIII posiedzenie KS</t>
  </si>
  <si>
    <t>Cyfrowy tomograf PET/CT  dla Zakładu Medycyny Nuklearnej z Ośrodkiem PET Świętokrzyskiego Centrum Onkologii w Kielcach</t>
  </si>
  <si>
    <t>Najwyższa jakość i bezpieczeństwo świadczonych usług dla pacjentów onkologicznych leczonych w Klinice Neurochirurgii</t>
  </si>
  <si>
    <t xml:space="preserve">Pogłębienie diagnostyki w ramach Narodowego Programu Zwalczania Chorób Nowotworowych poprzez zakup specjalistycznej aparatury medycznej w celu wczesnego wykrywania nowotworów w 105. Kresowym Szpitalu Wojskowym z Przychodnią SP ZOZ w Żarach </t>
  </si>
  <si>
    <t xml:space="preserve">Poprawa dostępności i jakości usług w zakresie leczenia i diagnostyki chorób nowotworowych poprzez remont i doposażenie Klinik i Zakładów Szpitala Uniwersyteckiego nr 1 im. dr. A. Jurasza w Bydgoszczy </t>
  </si>
  <si>
    <t>Przebudowa wraz z wyposażeniem sal chorych na Oddziale Rehabilitacji Pulmonologicznej SP ZOZ Szpitala Specjalistycznego MSWiA w Głuchołazach im. św. Jana Pawła II</t>
  </si>
  <si>
    <t>Doposażenie SPSK im. prof. Adama Grucy CMKP w Otwocku poprzez zakup cyfrowego aparatu rtg dla potrzeb pracowni rentgenowskiej oraz zakup cyfrowego środoperacyjnego aparatu rentgenowskiego typu C-arm dla potrzeb bloku operacyjnego w celu poprawy jakości i dostępności udzielanych świadczeń zdrowotnych</t>
  </si>
  <si>
    <t>POIiŚ.9.P.231</t>
  </si>
  <si>
    <t>POIiŚ.9.P.232</t>
  </si>
  <si>
    <t>POIiŚ.9.P.233</t>
  </si>
  <si>
    <t>POIiŚ.9.P.234</t>
  </si>
  <si>
    <t>POIiŚ.9.P.235</t>
  </si>
  <si>
    <t>POIiŚ.9.P.237</t>
  </si>
  <si>
    <t>POIiŚ.9.P.238</t>
  </si>
  <si>
    <t>Doposażenie Pomorskiego Ośrodka Transplantacji Płuc w Uniwersyteckim Centrum Klinicznym w Gdańsku</t>
  </si>
  <si>
    <t>Wsparcie oddziałów o charakterze zabiegowym i zachowawczym oraz pracowni diagnostycznych ponadregionalnego szpitala pediatrycznego Instytutu "Pomnik Centrum Zdrowia Dziecka"</t>
  </si>
  <si>
    <t>Przebudowa i modernizacja Kliniki Kardiologii i Oddziału Onkologii  w celu podniesienia skuteczności terapii w Uniwersyteckim Szpitalu Klinicznym im. Jana Mikulicza-Radeckiego we Wrocławiu</t>
  </si>
  <si>
    <t xml:space="preserve">Rozbudowa i doposażenie szpitala celem utworzenia Szpitalnego Oddziału Ratunkowego w Samodzielnym Publicznym Zakładzie Opieki Zdrowotnej Ministerstwa Spraw Wewnętrznych i Administracji w Katowicach im. Sierżanta Grzegorza Załogi </t>
  </si>
  <si>
    <t>Poprawa jakości diagnostyki i leczenia w Oddziale Chorób Wewnętrznych Samodzielnego Publicznego Zakładu Opieki Zdrowotnej Ministerstwa Spraw Wewnętrznych i Administracji w Koszalinie</t>
  </si>
  <si>
    <t>Onkoinnowacje</t>
  </si>
  <si>
    <t>Wyposażenie 107 Szpitala Wojskowego z Przychodnią SPZOZ w Wałczu w nowoczesny sprzęt wraz z dostosowaniem pomieszczeń</t>
  </si>
  <si>
    <t>Modernizacja pomieszczeń na potrzeby centralnego bloku operacyjnego (CBO) z częścią anestezjologiczną i sterylizacją dla CBO oraz Kliniki Reumoortopedii - Etap I</t>
  </si>
  <si>
    <t>I kwartał 2019</t>
  </si>
  <si>
    <t>Poprawa jakości i efektywności diagnostyki oraz leczenia onkologicznego poprzez utworzenie Zakładu Radiologii Interwencyjnej w celu zastosowania metod i technik małoinwazyjnych</t>
  </si>
  <si>
    <t>Modernizacja i doposażenie medycznego laboratorium diagnostycznego i pracowni mikrobiologicznej</t>
  </si>
  <si>
    <t>Budowa Bloku Operacyjnego dla Górnośląskiego Centrum Medycznego im. prof. Leszka Gieca Śląskiego Uniwersytetu Medycznego w Katowicach</t>
  </si>
  <si>
    <t>Remont Oddziału Rehabilitacji Kardiologicznej i Oddziału Rehabilitacji Ogólnoustrojowej oraz ich doposażenie w nowy sprzęt medyczny</t>
  </si>
  <si>
    <t>Zakup tomografu dla potrzeb kardiologicznych</t>
  </si>
  <si>
    <t>Podniesienie dostępności i jakości świadczeń medycznych w zakresie dedykowanym chorobom nowotworowym świadczonych przez SP ZOZ MSWiA w Poznaniu</t>
  </si>
  <si>
    <t>POIiŚ.9.P.240</t>
  </si>
  <si>
    <t>POIiŚ.9.P.242</t>
  </si>
  <si>
    <t>POIiŚ.9.P.245</t>
  </si>
  <si>
    <t>POIiŚ.9.P.246</t>
  </si>
  <si>
    <t>POIiŚ.9.P.247</t>
  </si>
  <si>
    <t>57/2018/O</t>
  </si>
  <si>
    <t>POIiŚ.9.P.248</t>
  </si>
  <si>
    <t>POIiŚ.9.P.249</t>
  </si>
  <si>
    <t>POIiŚ.9.P.250</t>
  </si>
  <si>
    <t>58/2018/O</t>
  </si>
  <si>
    <t>Doposażenie pracowni Oddziału Kardiologicznego SP ZOZ MSWiA w Rzeszowie mające na celu poprawę jakości udzielania świadczeń opieki zdrowotnej na rzecz osób dorosłych w zakresie chorób układu krążenia</t>
  </si>
  <si>
    <t>Narzędzie 6, Narzędzie 9</t>
  </si>
  <si>
    <t>Konkurs w zakresie
wsparcia oddziałów oraz innych jednostek organizacyjnych szpitali ponadregionalnych udzielających świadczeń zdrowotnych stacjonarnych i całodobowych na rzecz osób dorosłych, dedykowanych chorobom układu krążenia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krążenia 
dla projektów realizowanych na terytorium woj. mazowieckiego.</t>
  </si>
  <si>
    <t>Konkurs w zakresie
wsparcia oddziałów oraz innych jednostek organizacyjnych szpitali ponadregionalnych udzielających świadczeń zdrowotnych stacjonarnych i całodobowych na rzecz osób dorosłych, dedykowanych chorobom układu krążenia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krążenia
dla projektów realizowanych na terytorium Rzeczypospolitej Polskiej z wyłączeniem województwa mazowieckiego.</t>
  </si>
  <si>
    <t>Konkurs w zakresie
wsparcia oddziałów oraz innych jednostek organizacyjnych szpitali ponadregionalnych udzielających świadczeń zdrowotnych stacjonarnych i całodobowych na rzecz osób dorosłych, dedykowanych chorobom nowotworowym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nowotworowym
dla projektów realizowanych na terytorium woj. mazowieckiego.</t>
  </si>
  <si>
    <t>Konkurs w zakresie
wsparcia oddziałów oraz innych jednostek organizacyjnych szpitali ponadregionalnych udzielających świadczeń zdrowotnych stacjonarnych i całodobowych na rzecz osób dorosłych, dedykowanych chorobom nowotworowym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nowotworowym
dla projektów realizowanych na terytorium Rzeczypospolitej Polskiej z wyłączeniem województwa mazowieckiego.</t>
  </si>
  <si>
    <t>Konkurs w zakresie
wsparcia oddziałów oraz innych jednostek organizacyjnych szpitali ponadregionalnych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dla projektów realizowanych na terytorium województwa mazowieckiego.</t>
  </si>
  <si>
    <t>Konkurs w zakresie
wsparcia istniejących szpitalnych oddziałów ratunkowych, ze szczególnym uwzględnieniem stanowisk wstępnej intensywnej terapii 
dla projektów realizowanych na terytorium Rzeczypospolitej Polskiej z wyłączeniem województwa mazowieckiego.</t>
  </si>
  <si>
    <t>Konkurs w zakresie
wsparcia istniejących szpitalnych oddziałów ratunkowych, ze szczególnym uwzględnieniem stanowisk wstępnej intensywnej terapii 
dla projektów realizowanych na terytorium województwa mazowieckiego.</t>
  </si>
  <si>
    <t>Konkurs w zakresie
wsparcia oddziałów oraz innych jednostek organizacyjnych szpitali ponadregionalnych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dla projektów realizowanych na terytorium Rzeczypospolitej Polskiej z wyłączeniem województwa mazowieckiego.</t>
  </si>
  <si>
    <t>Stworzenie w Szpitalu Klinicznym im. H. Święcickiego w Poznaniu zintegrowanego Ośrodka diagnostyki, leczenia i profilaktyki zaburzeń układu krążenia i patologii naczyń mózgowych</t>
  </si>
  <si>
    <t>2015.03</t>
  </si>
  <si>
    <t>konkurs/pozakonkursowy</t>
  </si>
  <si>
    <t>Posiedzenie KS</t>
  </si>
  <si>
    <t>POIiŚ.9.P.251</t>
  </si>
  <si>
    <t>Kompleksowa opieka perinatalna nad kobietą ciężarną, płodem i noworodkiem w Instytucie "CZMP" w Łodzi</t>
  </si>
  <si>
    <t>II kwartał 2019</t>
  </si>
  <si>
    <t>3/2019/O</t>
  </si>
  <si>
    <t>POIiŚ.9.P.252</t>
  </si>
  <si>
    <t>Tryby Obsługi Pacjenta w Szpitalnym Oddziale Ratunkowym (TOPSOR)</t>
  </si>
  <si>
    <t>POIiŚ.9.P.253</t>
  </si>
  <si>
    <t>Poszerzenie możliwości i dostępności do nowoczesnego leczenia kardiologicznego poprzez zakup specjalistycznej aparatury dla SPSK-2 PUM w Szczecinie</t>
  </si>
  <si>
    <t>11/2019/XX</t>
  </si>
  <si>
    <t>XX posiedzenie KS</t>
  </si>
  <si>
    <t>III kwartał 2019</t>
  </si>
  <si>
    <t>24/2019/O</t>
  </si>
  <si>
    <t>POIiŚ.9.P.255</t>
  </si>
  <si>
    <t xml:space="preserve">  Budowa lądowiska dla śmigłowców przy Szpitalnym Oddziale Ratunkowym w Janowie Lubelskim </t>
  </si>
  <si>
    <t>POIiŚ.9.P.256</t>
  </si>
  <si>
    <t>Budowa lądowiska SOR przy Szpitalu Powiatowym w Strzelcach Opolskich</t>
  </si>
  <si>
    <t>POIiŚ.9.P.257</t>
  </si>
  <si>
    <t>Doposażenie Samodzielnego Publicznego Zakładu Opieki Zdrowotnej MSWiA w Kielcach w celu poprawy jakości udzielanych świadczeń zdrowotnych</t>
  </si>
  <si>
    <t>POIiŚ.9.P.258</t>
  </si>
  <si>
    <t xml:space="preserve">Modernizacja i doposażenie Kliniki Położnictwa, Perinatologii  i Ginekologii – Bloku Porodowego w Instytucie „Centrum Zdrowia Matki Polki” w Łodzi </t>
  </si>
  <si>
    <t>POIiŚ.9.P.259</t>
  </si>
  <si>
    <t>Poprawa jakości diagnostyki oraz wdrożenie nowych metod leczenia chorób nowotworowych układu pokarmowego ze szczególnym uwzględnieniem nowotworów trzustki w SPZOZ MSWiA w Szczecinie</t>
  </si>
  <si>
    <t>POIiŚ.9.P.260</t>
  </si>
  <si>
    <t>Zakup aparatury medycznej i wyposażenia SOR w Wieluniu oraz przebudowa części pomieszczeń celem wdrożenia efektywnej segregacji pacjentów.</t>
  </si>
  <si>
    <t>POIiŚ.9.P.261</t>
  </si>
  <si>
    <t>Poprawa jakości i dostępności udzielanych świadczeń zdrowotnych w Samodzielnym Publicznym Zakładzie Opieki Zdrowotnej w Lubartowie  poprzez utworzenie Szpitalnego Oddziału Ratunkowego wraz z infrastrukturą techniczną i zakupem sprzętu medycznego</t>
  </si>
  <si>
    <t>35/2019/O</t>
  </si>
  <si>
    <t>Tryb obiegowy</t>
  </si>
  <si>
    <t>POIiŚ.9.P.263</t>
  </si>
  <si>
    <t>Odtworzenie ponadregionalnego Centrum Leczenia Zaburzeń Rytmu i Niewydolności Serca w Instytucie Kardiologii im. Prymasa Tysiąclecia Stefana Kardynała Wyszyńskiego w Warszawie</t>
  </si>
  <si>
    <t>POIiŚ.9.P.264</t>
  </si>
  <si>
    <t>Poprawa jakości realizowanych świadczeń zdrowotnych w zakresie chorób układu krążenia i oddechowego poprzez przebudowę Oddziału Kardiologii z pododdziałem chorób wewnętrznych wraz z  doposażeniem  w sprzęt i wyposażenie medyczne oraz  w zakresie chorób nowotworowych układu moczowo- płciowego i pokarmowego poprzez zakup sprzętu i wyposażenia medycznego</t>
  </si>
  <si>
    <t>POIiŚ.9.P.265</t>
  </si>
  <si>
    <t>Kompleksowe odtworzenie wyposażenia i infrastruktury oddziałów udzielających świadczeń z zakresu leczenia chorób nowotworowych, układu kostno-stawowo-mięśniowego, położnictwa i ginekologii i leczenia chorób dzieci oraz współpracujących pracowni diagnostycznych w SPSK Nr 1 PUM</t>
  </si>
  <si>
    <t>POIiŚ.9.P.266</t>
  </si>
  <si>
    <t>Zakup sprzętu medycznego dla Centrum Medycyny Nieinwazyjnej w Uniwersyteckim Centrum Klinicznym</t>
  </si>
  <si>
    <t>POIiŚ.9.P.267</t>
  </si>
  <si>
    <t>PROKARDIO - modernizacja ośrodka kompleksowej diagnostyki, leczenia chorób układu krążenia</t>
  </si>
  <si>
    <t>POIiŚ.9.P.268</t>
  </si>
  <si>
    <t xml:space="preserve">Utworzenie Szpitalnego Oddziału Ratunkowego (SOR) wraz z wyposażeniem na bazie istniejącej Izby Przyjęć w Specjalistycznym Szpitalu Miejskim im. M. Kopernika w Toruniu  </t>
  </si>
  <si>
    <t>Działanie - kod</t>
  </si>
  <si>
    <t>Działanie - nazwa</t>
  </si>
  <si>
    <t>Nr priorytetu inwestycyjnego</t>
  </si>
  <si>
    <t>Tabela 1: Alokacja w ramach  Programu Operacyjnego Infrastruktura i Środowisko na lata 2014 – 2020</t>
  </si>
  <si>
    <t>Infrastruktura ratownictwa medycznego</t>
  </si>
  <si>
    <t>Infrastruktura ponadregionalnych podmiotów leczniczych</t>
  </si>
  <si>
    <t>9a</t>
  </si>
  <si>
    <t>9.1</t>
  </si>
  <si>
    <t>9.2</t>
  </si>
  <si>
    <t>Krajowe środki publiczne [euro]</t>
  </si>
  <si>
    <t>Krajowe środki prywatne [euro]</t>
  </si>
  <si>
    <t xml:space="preserve">Finansowanie ogółem [euro] </t>
  </si>
  <si>
    <t>Ogółem</t>
  </si>
  <si>
    <t>Budżet państwa [euro]</t>
  </si>
  <si>
    <t>Budżet jst [euro]</t>
  </si>
  <si>
    <t>Inne [euro]</t>
  </si>
  <si>
    <t>11=[4+5+10]</t>
  </si>
  <si>
    <t>Kategoria regionu</t>
  </si>
  <si>
    <t xml:space="preserve">lepiej rozwinięty </t>
  </si>
  <si>
    <t>słabiej rozwinięty</t>
  </si>
  <si>
    <t>6=[7+8+9]</t>
  </si>
  <si>
    <t>Tabela 2. Działania uzgodnione w Planie działań dla obszaru zdrowie w ramach PO IiŚ</t>
  </si>
  <si>
    <t>POIiŚ.9.P.269</t>
  </si>
  <si>
    <t>Rozbudowa i przebudowa istniejącego budynku Uniwersyteckiego Dziecięcego Szpitala Klinicznego w Białymstoku</t>
  </si>
  <si>
    <t>III kwartał 2020</t>
  </si>
  <si>
    <t>18/2020/O</t>
  </si>
  <si>
    <t>POIiŚ.9.P.270</t>
  </si>
  <si>
    <t>Modernizacja i rozbudowa wraz z doposażeniem I Kliniki Radioterapii i Chemioterapii, Kliniki Chirurgii Onkologicznej i Rekonstrukcyjnej oraz Bloku Operacyjnego z zabezpieczeniem anestezjologicznym, w celu poprawy jakości i usprawnienia procesu leczenia onkologicznego</t>
  </si>
  <si>
    <t>POIiŚ.9.P.271</t>
  </si>
  <si>
    <t xml:space="preserve">Utworzenie Klinicznego oddziału hematologii z ośrodkiem transplantacji szpiku w Warmińsko-Mazurskim Centrum Onkologii Szpitala MSWiA poprzez przebudowę istniejącej infrastruktury </t>
  </si>
  <si>
    <t>POIiŚ.9.P.272</t>
  </si>
  <si>
    <t>Modernizacja ponadregionalnego centrum rozpoznawania i leczenia chorób serca w Uniwersyteckim Szpitalu Klinicznym im. Jana Mikulicza-Radeckiego we Wrocławiu</t>
  </si>
  <si>
    <t>POIiŚ.9.P.273</t>
  </si>
  <si>
    <t>PROONKOLOGIA – program poprawy dostępności i efektywności udzielanych świadczeń dla pacjentów onkologicznych leczonych w Uniwersyteckim Centrum Onkologii Szpitala Klinicznego Przemienienia Pańskiego w Poznaniu</t>
  </si>
  <si>
    <t>20/2020/O</t>
  </si>
  <si>
    <t>POIiŚ.9.P.274</t>
  </si>
  <si>
    <t>Poprawa warunków leczenia dzieci z chorobami hematoonkologicznymi poprzez modernizację bazy Oddziału Klinicznego Onkologii i Hematologii Dziecięcej i doposażenie w sprzęt do leczenia chorób nowotworowych w Wojewódzkim Specjalistycznym Szpitalu Dziecięcym w Olsztynie</t>
  </si>
  <si>
    <t>POIS.09.01.00-00-0386/20</t>
  </si>
  <si>
    <t>Zakup ambulansów medycznych z wyposażeniem, środków ochrony indywidualnej dla Zespołów Ratownictwa Medycznego oraz środków do dezynfekcji w związku z realizacją działań związanych z zapobieganiem, przeciwdziałaniem i zwalczaniem „COVID-19” oraz innych chorób zakaźnych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</si>
  <si>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</si>
  <si>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</si>
  <si>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</si>
  <si>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</si>
  <si>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</si>
  <si>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</si>
  <si>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</si>
  <si>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</si>
  <si>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</si>
  <si>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</si>
  <si>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</si>
  <si>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</si>
  <si>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</si>
  <si>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</si>
  <si>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</si>
  <si>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</si>
  <si>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</si>
  <si>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</si>
  <si>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</si>
  <si>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</si>
  <si>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</si>
  <si>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</si>
  <si>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Tak/Nie</t>
  </si>
  <si>
    <t>liczba respiratorów</t>
  </si>
  <si>
    <t>POIiŚ</t>
  </si>
  <si>
    <t>projekt pozakonkursowy</t>
  </si>
  <si>
    <t>Nie</t>
  </si>
  <si>
    <t>Nie dotyczy</t>
  </si>
  <si>
    <t>Minister właściwy ds. zdrowia - Biuro Administracyjne</t>
  </si>
  <si>
    <t>Warszawa</t>
  </si>
  <si>
    <t>Zakup środków ochrony indywidualnej jako niezbędne działanie do zapobiegania, przeciwdziałania i zwalczania COVID-19 - etap I</t>
  </si>
  <si>
    <t>Zakup środków ochrony indywidualnej</t>
  </si>
  <si>
    <t>nd</t>
  </si>
  <si>
    <t>Tak</t>
  </si>
  <si>
    <t>zakończony</t>
  </si>
  <si>
    <t>POIS.09.02.00-00-0183/20</t>
  </si>
  <si>
    <t>Zakup środków ochrony indywidualnej jako niezbędne działanie do zapobiegania, przeciwdziałania i zwalczania COVID-19 - etap II</t>
  </si>
  <si>
    <t>POIS.09.02.00-00-0184/20</t>
  </si>
  <si>
    <t>Zakup środków ochrony indywidualnej oraz środków do dezynfekcji jako niezbędne działanie do zapobiegania, przeciwdziałania i zwalczania COVID-19 na terenie Mazowsza</t>
  </si>
  <si>
    <t>Zakup środków ochrony indywidualnej oraz środków do dezynfekcji</t>
  </si>
  <si>
    <t>POIS.09.02.00-00-0185/20</t>
  </si>
  <si>
    <t>Zakup środków do dezynfekcji jako niezbędne działanie do zapobiegania, przeciwdziałania i zwalczania COVID-19</t>
  </si>
  <si>
    <t>Zakup środków do dezynfekcji</t>
  </si>
  <si>
    <t>POIS.09.02.00-00-0186/20</t>
  </si>
  <si>
    <t>Zakup sprzętu medycznego jako niezbędne działanie do zapobiegania, przeciwdziałania i zwalczania COVID-19</t>
  </si>
  <si>
    <t>Zakup sprzętu medycznego</t>
  </si>
  <si>
    <t>POIS.09.02.00-00-0187/20</t>
  </si>
  <si>
    <t>Agencja Rezerw Materiałowych</t>
  </si>
  <si>
    <t>Wsparcie podmiotów  w związku z realizacją działań związanych z zapobieganiem, przeciwdziałaniem i zwalczaniem  „COVID-19” oraz innych chorób zakaźnych w zakresie zakupu środków ochrony indywidualnej, środków do dezynfekcji oraz sprzetu medycznego</t>
  </si>
  <si>
    <t>Zakup środków ochrony indywidualnej, środków do dezynfekcji oraz sprzetu medycznego</t>
  </si>
  <si>
    <t>POIS.09.02.00-00-0188/20</t>
  </si>
  <si>
    <t>Górnośląskie Centrum Zdrowia Dziecka im. św. Jana Pawła II Samodzielny Publiczny Szpital Kliniczny nr 6 Śląskiego Uniwersytetu Medycznego w Katowicach</t>
  </si>
  <si>
    <t>Katowice</t>
  </si>
  <si>
    <t>Zapobieganie, przeciwdziałanie i zwalczanie COVID-19 oraz innych chorób zakaźnych w Górnośląskim Centrum Zdrowia Dziecka w Katowicach</t>
  </si>
  <si>
    <t>POIS.09.02.00-00-0189/20</t>
  </si>
  <si>
    <t xml:space="preserve">Narodowy Instytut Onkologii im. Marii Skłodowskiej-Curie –  Państwowy  Instytut Badawczy 
Oddział  w Gliwicach </t>
  </si>
  <si>
    <t>Gliwice</t>
  </si>
  <si>
    <t xml:space="preserve">Doposażenie Narodowego Instytutu Onkologii im. Marii Skłodowskiej-Curie – Państwowego Instytutu Badawczego Oddział w Gliwicach w celu zapobiegania, przeciwdziałania i zwalczania COVID-19 oraz innych chorób zakaźnych </t>
  </si>
  <si>
    <t>POIS.09.02.00-00-0190/20</t>
  </si>
  <si>
    <t>Śląskie Centrum Chorób Serca w Zabrzu</t>
  </si>
  <si>
    <t>Zabrze</t>
  </si>
  <si>
    <t>Doposażenie Śląskiego Centrum Chorób Serca w Zabrzu w sprzęt medyczny i środki do dezynfekcji jako wsparcie leczenia chorób serca, płuc i naczyń w warunkach pandemii „Covid-19”</t>
  </si>
  <si>
    <t>POIS.09.02.00-00-0191/20</t>
  </si>
  <si>
    <t>Uniwersyteckie Centrum Kliniczne im. prof. K. Gibińskiego Śląskiego Uniwersytetu Medycznego w Katowicach</t>
  </si>
  <si>
    <t>Zakup niezbędnej aparatury medycznej w celu zapobiegania, przeciwdziałania i zwalczania COVID-19 dla potrzeb Uniwersyteckiego Centrum Klinicznego im. prof. K. Gibińskiego Śląskiego Uniwersytetu Medycznego w Katowicach</t>
  </si>
  <si>
    <t>POIS.09.02.00-00-0192/20</t>
  </si>
  <si>
    <t xml:space="preserve">Samodzielny Publiczny Zakład Opieki Zdrowotnej Ministerstwa Spraw Wewnętrznych i Administracji  im. sierżanta Grzegorza Załogi </t>
  </si>
  <si>
    <t>Doposażenie SP ZOZ  MSWiA w Katowicach im. Sierżanta Grzegorza Załogi celem diagnostyki, leczenia chorych z COVID 19 oraz innymi chorobami zakaźnymi</t>
  </si>
  <si>
    <t>POIS.09.02.00-00-0193/20</t>
  </si>
  <si>
    <t>Samodzielny Publiczny Szpital Kliniczny im. Andrzeja Mielęckiego Śląskiego Uniwersytetu Medycznego w Katowicach</t>
  </si>
  <si>
    <t xml:space="preserve">Wzmocnienie infrastruktury ochrony zdrowia poprzez zakup aparatury i sprzętu medycznego doraźnie ratującego zdrowie i życie wszystkich chorych w tym osób zagrożonych epidemią „COVID-19” </t>
  </si>
  <si>
    <t>POIS.09.02.00-00-0194/20</t>
  </si>
  <si>
    <t>Samodzielny Publiczny Szpital Kliniczny Nr 1 im. Prof. Stanisława Szyszko Śląskiego Uniwersytetu Medycznego w Katowicach</t>
  </si>
  <si>
    <t xml:space="preserve">Nowoczesne wyposażenie SPSK NR 1 im. Prof. S. Szyszko SUM szansą na skuteczną walkę z COVID-19 oraz innymi chorobami </t>
  </si>
  <si>
    <t>POIS.09.02.00-00-0195/20</t>
  </si>
  <si>
    <t>Stacja Pogotowia Ratunkowego w Słupsku</t>
  </si>
  <si>
    <t>Słupsk</t>
  </si>
  <si>
    <t>Zakup ambulansów dla Stacji Pogotowia Ratunkowego w Słupsku</t>
  </si>
  <si>
    <t>POIS.09.01.00-00-0374/20</t>
  </si>
  <si>
    <t>Bielskie Pogotowie Ratunkowe</t>
  </si>
  <si>
    <t>Bielsko - Biała</t>
  </si>
  <si>
    <t>Zapewnienie bezpieczeństwa mieszkańcom powiatu i miasta Bielsko-Biała poprzez zakup ambulansów sanitarnych z wyposażeniem, a także zapewnienie bezpieczeństwa pracownikom pracującym w Zespołach Ratownictwa Medycznego</t>
  </si>
  <si>
    <t>POIS.09.01.00-00-0375/20</t>
  </si>
  <si>
    <t>Wojewódzka Stacja Pogotowia Ratunkowego</t>
  </si>
  <si>
    <t xml:space="preserve">Szczecin </t>
  </si>
  <si>
    <t>Doposażenie WSPR w Szczecinie w związku z pandemią wirusa SARS-CoV-2</t>
  </si>
  <si>
    <t>POIS.09.01.00-00-0376/20</t>
  </si>
  <si>
    <t>Powiatowa Stacja Pogotowia Ratunkowego w Tarnowie</t>
  </si>
  <si>
    <t>Tarnów</t>
  </si>
  <si>
    <t>Działania związane z zapobieganiem, przecidziałaniem i zwalczaniem COVID-19 oraz innych chorób zakaźnych</t>
  </si>
  <si>
    <t>POIS.09.01.00-00-0377/20</t>
  </si>
  <si>
    <t xml:space="preserve">Wojewódzka Stacja Pogotowia Ratunkowego w Przemyślu Samodzielny Publiczny Zakład Opieki Zdrowotnej </t>
  </si>
  <si>
    <t>Przemyśl</t>
  </si>
  <si>
    <t>Wsparcie Wojewódzkiej Stacji Pogotowia Ratunkowego w Przemyślu SP ZOZ  w walce z COVID-19</t>
  </si>
  <si>
    <t>POIS.09.01.00-00-0378/20</t>
  </si>
  <si>
    <t>Pogotowie Ratunkowe we Wrocławiu</t>
  </si>
  <si>
    <t>Wrocław</t>
  </si>
  <si>
    <t xml:space="preserve">Wsparcie Zespołów Ratownictwa Medycznego na realizację działań związanych z zapobieganiem, przeciwdziałaniem i zwalczaniem COVID-19 oraz innych chorób zakaźnych </t>
  </si>
  <si>
    <t>POIS.09.01.00-00-0379/20</t>
  </si>
  <si>
    <t>Wojewódzkie Pogotowie Ratunkowe w Katowicach</t>
  </si>
  <si>
    <t>Zakup ambulansów, środków ochrony indywidualnej oraz środków do dezynfekcji dla Wojewódzkiego Pogotowia Ratunkowego w Katowicach</t>
  </si>
  <si>
    <t>POIS.09.01.00-00-0380/20</t>
  </si>
  <si>
    <t>Wojewódzka Stacja Pogotowia Ratunkowego i Transportu Sanitarnego "Meditrans" Samodzielny Publiczny Zakład Opieki Zdrowotnej w Warszawie</t>
  </si>
  <si>
    <t xml:space="preserve">Zakup ambulansów medycznych z wyposażeniem oraz środków ochrony indywidualnej dla Wojewódzkiej Stacji Pogotowia Ratunkowego i Transportu Sanitarnego "Meditrans" Samodzielnego Publicznego Zakładu Opieki Zdrowotnej w Warszawie w związku z realizacją działań związanych z zapobieganiem, przeciwdziałaniem i zwalczaniem „COVID-19” oraz innych chorób zakaźnych </t>
  </si>
  <si>
    <t>POIS.09.01.00-00-0381/20</t>
  </si>
  <si>
    <t>Krakowskie Pogotowie Ratunkowe</t>
  </si>
  <si>
    <t>Kraków</t>
  </si>
  <si>
    <t>Zakup ambulansów sanitarnych oraz środków ochronnych i dezynfekcyjnych</t>
  </si>
  <si>
    <t>POIS.09.01.00-00-0382/20</t>
  </si>
  <si>
    <t>Wojewódzka Stacja Pogotowia Ratunkowego SPZOZ w Łomży</t>
  </si>
  <si>
    <t>Łomża</t>
  </si>
  <si>
    <t>Wsparcie WSPR w Łomży w walce z COVID-19 poprzez zakup ambulansu z wyposażeniem</t>
  </si>
  <si>
    <t>POIS.09.01.00-00-0383/20</t>
  </si>
  <si>
    <t>Powiatowa Stacja Pogotowia Ratunkowego Samodzielny Publiczny Zakład w Mielcu</t>
  </si>
  <si>
    <t>Mielec</t>
  </si>
  <si>
    <t>Wsparcie głównych dysponentów Zespołów Ratownictwa Medycznego na realizację działań związanych z zapobieganiem, przeciwdziałaniem i zwalczaniem COVID-19 oraz innych chorób zakaźnych ze środków finansowych w ramach Programu Operacyjnego Infrastruktura i  Środowisko na lata 2014-2020 dla Powiatowej Stacji Pogotowia Ratunkowego Samodzielnego Publicznego Zakładu w Mielcu</t>
  </si>
  <si>
    <t>POIS.09.01.00-00-0384/20</t>
  </si>
  <si>
    <t>Pogotowie Ratunkowe w Legnicy</t>
  </si>
  <si>
    <t>Legnica</t>
  </si>
  <si>
    <t>Wspomaganie działań pogotowia ratunkowego Legnica w walce z epidemią COVID-19</t>
  </si>
  <si>
    <t>POIS.09.01.00-00-0385/20</t>
  </si>
  <si>
    <t>Wielkopolskie Centrum Ratownictwa Medycznego Spółka z ograniczoną odpowiedzialnością</t>
  </si>
  <si>
    <t>Konin</t>
  </si>
  <si>
    <t>Opolskie Centrum Ratownictwa Medycznego</t>
  </si>
  <si>
    <t>Opole</t>
  </si>
  <si>
    <t>Projekt związany z zapobieganiem, przeciwdziałaniem i zwalczaniem "COVID-19" oraz innych chorób zakaźnych</t>
  </si>
  <si>
    <t>POIS.09.01.00-00-0387/20</t>
  </si>
  <si>
    <t>Samodzielny Publiczny Zakład Opieki Zdrowotnej "RM-MEDITRANS" Stacja Pogotowia Ratunkowego 
i Transportu Sanitarnego ww Siedlcach</t>
  </si>
  <si>
    <t>Siedlce</t>
  </si>
  <si>
    <t xml:space="preserve">Wsparcie Samodzielnego Publicznego Zakładu Opieki Zdrowotnej "RM-MEDITRANS" Stacji Pogotowia Ratunkowego i Transportu Sanitarnego w Siedlcach w  walce z COVID-19 ze środków finansowych 
POIiŚ 2014-2020  </t>
  </si>
  <si>
    <t>POIS.09.01.00-00-0388/20</t>
  </si>
  <si>
    <t>Wojewódzka Stacja Ratownictwa Medycznego w Łodzi</t>
  </si>
  <si>
    <t>Łódź</t>
  </si>
  <si>
    <t xml:space="preserve">Zakup ambulansów wraz z wyposażeniem oraz zakup środków ochrony indywidualnej i środków do dezynfekcji dla Zespołów Ratownictwa Medycznego   </t>
  </si>
  <si>
    <t>POIS.09.01.00-00-0389/20</t>
  </si>
  <si>
    <t>Świętokrzyskie Centrum Ratownictwa Medycznego i Transportu Sanitarnego</t>
  </si>
  <si>
    <t>Kielce</t>
  </si>
  <si>
    <t>Wzmocnienie infrastruktury technicznej do działań związanych z zapobieganiem, przeciwdziałaniem i zwalczaniem "COVID-19" poprzez wymianę 5 ambulansów sanitarnych typu C z wyposażeniem oraz zakup środków ochrony indywidualnej i środków dezynfekcyjnych</t>
  </si>
  <si>
    <t>POIS.09.01.00-00-0390/20</t>
  </si>
  <si>
    <t>Wojewódzka Stacja Pogotowia Ratunkowego Samodzielny Publiczny Zakład Opieki Zdrowotnej w Suwałkach</t>
  </si>
  <si>
    <t xml:space="preserve">Suwałki </t>
  </si>
  <si>
    <t>Zapobieganie, przeciwdziałanie i zwalczanie COVID-19 oraz innych chorób zakaźnych przez Wojewódzką Stację Pogotowia Ratunkowego Samodzielny Publiczny Zakład Opieki Zdrowotnej w Suwałkach</t>
  </si>
  <si>
    <t>POIS.09.01.00-00-0391/20</t>
  </si>
  <si>
    <t xml:space="preserve">Wojewódzka Stacja Pogotowia Ratunkowego w Poznaniu </t>
  </si>
  <si>
    <t xml:space="preserve">Poznań </t>
  </si>
  <si>
    <t>Zakup ambulansów wraz ze specjalistycznym wyposażeniem medycznym oraz  środków ochrony indywidualnej w związku z realizacją działań związanych z zapobieganiem, przeciwdziałaniem i zwalczaniem „COVID-19” oraz innych chorób zakaźnych</t>
  </si>
  <si>
    <t>POIS.09.01.00-00-0392/20</t>
  </si>
  <si>
    <t>Radomska Stacja Pogotowia Ratunkowego w Radomiu</t>
  </si>
  <si>
    <t xml:space="preserve">Radom </t>
  </si>
  <si>
    <t>Zakup 3 ambulansów typu C oraz środków do dezynfekcji i środków do ochrony indywidulanej dla zespołów ratownictwa medycznego Radomskiej Stacji Pogotowia Ratunkowego w Radomiu</t>
  </si>
  <si>
    <t>POIS.09.01.00-00-0393/20</t>
  </si>
  <si>
    <t>Samodzielna Publiczna Wojewódzka Stacja Pogotowia Ratunkowego w Gorzowie Wlkp.</t>
  </si>
  <si>
    <t xml:space="preserve">Gorzów Wlkp. </t>
  </si>
  <si>
    <t>Zakup ambulansów typu "C" z zabudową medyczną oraz wyposażeniem medycznym dla Samodzielnej Publicznej Wojewódzkiej Stacji Pogotowia Ratunkowego w Gorzowie Wlkp.</t>
  </si>
  <si>
    <t>POIS.09.01.00-00-0394/20</t>
  </si>
  <si>
    <t xml:space="preserve">Wojewódzkie Pogotowie Ratunkowe SP ZOZ w Lublinie </t>
  </si>
  <si>
    <t>Lublin</t>
  </si>
  <si>
    <t xml:space="preserve">
Wojewódzkie Pogotowie Ratunkowe SP ZOZ w Lublinie  Filia Kraśnik  Punkt wyjazdowy w Annopolu, 
ul. Leśna 1, 23-235 Annopol - 1 ambulans</t>
  </si>
  <si>
    <t>Annopol</t>
  </si>
  <si>
    <t>Zakup ambulansów wraz z wyposażeniem, środków ochrony indywidualnej na potrzeby zespołów ratownictwa medycznego oraz środków  do dezynfekcji dla Wojewódzkiego Pogotowia Ratunkowego SP ZOZ w Lublinie na realizację działań związanych z zapobieganiem, przeciwdziałaniem i zwalczaniem COVID-19 oraz innych chorób zakaźnych</t>
  </si>
  <si>
    <t>POIS.09.01.00-00-0395/20</t>
  </si>
  <si>
    <t xml:space="preserve">Wojewódzka Stacja Pogotowia Ratunkowego w Bydgoszczy </t>
  </si>
  <si>
    <t>Bydgoszcz</t>
  </si>
  <si>
    <t>Wsparcie WSPR w Bydgoszczy w walce z COVID-19 poprzez zakup 6 ambulansów jak również środków do dezynfekcji oraz środków ochrony indywidualnej</t>
  </si>
  <si>
    <t>POIS.09.01.00-00-0396/20</t>
  </si>
  <si>
    <t>Stacja Pogotowia Ratunkowego SPZOZ w Białej Podlaskiej</t>
  </si>
  <si>
    <t xml:space="preserve">Biala Podlaska </t>
  </si>
  <si>
    <t xml:space="preserve">Zakup ambulansów, środków ochrony indywidualnej oraz środków do dezynfekcji na potrzeby walki z Covid - 19    </t>
  </si>
  <si>
    <t>POIS.09.01.00-00-0397/20</t>
  </si>
  <si>
    <t>Wojewódzka Stacja Pogotowia Ratunkowego w Olsztynie</t>
  </si>
  <si>
    <t>Olsztyn</t>
  </si>
  <si>
    <t>Wsparcie zespołów ratownictwa medycznego Wojewódzkiej Stacji Pogotowia Ratunkowego w Olsztynie w walce z COVID-19</t>
  </si>
  <si>
    <t>POIS.09.01.00-00-0398/20</t>
  </si>
  <si>
    <t>Samodzielny Publiczny Zakład Opieki Zdrowotnej Wojewódzka Stacja Pogotowia Ratunkowego w Białymstoku</t>
  </si>
  <si>
    <t>Białystok</t>
  </si>
  <si>
    <t>Podniesienie jakości działań SP ZOZ WSPR w Białymstoku związanych z zapobieganiem, przeciwdziałaniem i zwalczaniem COVID-19 i innych chorób zakaźnych poprzez zakup 3 ambulansów medycznych z wyposażeniem</t>
  </si>
  <si>
    <t>POIS.09.01.00-00-0399/20</t>
  </si>
  <si>
    <t>Samodzielny Publiczny Zakład Opieki Zdrowotnej Stacja Pogotowia Ratunkowego w Gdańsku</t>
  </si>
  <si>
    <t>Gdańsk</t>
  </si>
  <si>
    <t>Zakup 3 ambulansów  oraz środków ochrony indywidualnej i środków do dezynfekcji dla Stacji Pogotowia Ratunkowego w Gdańsku w związku z realizacją działań związanych z zapobieganiem, przeciwdziałaniem i zwalczaniem „COVID-19” oraz innych chorób zakaźnych</t>
  </si>
  <si>
    <t>POIS.09.01.00-00-0400/20</t>
  </si>
  <si>
    <t>ratownictwo medyczne</t>
  </si>
  <si>
    <t>szpitale ponadregionalne</t>
  </si>
  <si>
    <t>obszar</t>
  </si>
  <si>
    <t>Wsparcie UE - EFRR [EUR]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</si>
  <si>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</si>
  <si>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</si>
  <si>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</si>
  <si>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>Miejsce na komentarz (m.in. w zakresie ewentualnych zmian)</t>
  </si>
  <si>
    <t>13i</t>
  </si>
  <si>
    <t>n/d</t>
  </si>
  <si>
    <t xml:space="preserve">Komentarz, np. konkurs potwórzony / unieważniony; projekt pozakonkursowy nie został przyjęty itp.. </t>
  </si>
  <si>
    <t>Tabela 4: Ewaluacje w ochronie zdrowia</t>
  </si>
  <si>
    <t>Zakres</t>
  </si>
  <si>
    <t>TAK/NIE/NIE DOTYCZY</t>
  </si>
  <si>
    <t>Jeżeli tak proszę o krótką informację o wynikach ewaluacji (5 zdań)</t>
  </si>
  <si>
    <t xml:space="preserve">Tabela 5: Wybrane efekty działań </t>
  </si>
  <si>
    <t>Poziom wykonania wskaźnika [%]</t>
  </si>
  <si>
    <t>Komentarz</t>
  </si>
  <si>
    <t>Program Operacyjny Infrastruktura i Środowisko na lata 2014 – 2020</t>
  </si>
  <si>
    <t>Liczba wspartych podmiotów leczniczych udzielających świadczeń ratownictwa medycznego lub jednostek organizacyjnych szpitali wyspecjalizowanych w zakresie udzielania świadczeń niezbędnych dla ratownictwa medycznego</t>
  </si>
  <si>
    <t>Średnia liczba osób przypadająca na SOR</t>
  </si>
  <si>
    <t>bd</t>
  </si>
  <si>
    <t>Szpital Specjalistyczny nr 1 w Bytomiu</t>
  </si>
  <si>
    <t>Bytom</t>
  </si>
  <si>
    <t xml:space="preserve">Doposażenie Szpitala Specjalistycznego nr 1 w Bytomiu w niezbędny sprzęt i aparaturę medyczną, środki ochrony indywidualnej oraz sprzęt do dezynfekcji w celu zapewnienia odpowiednich warunków leczenia pacjentów z COVID-19 </t>
  </si>
  <si>
    <t>POIS.09.02.00-00-0196/21</t>
  </si>
  <si>
    <t>Wojewódzki Szpital Specjalistyczny im. Najświętszej Maryi Panny w Częstochowie</t>
  </si>
  <si>
    <t>Częstochowa</t>
  </si>
  <si>
    <t>Wsparcie Wojewódzkiego Szpitala Specjalistycznego im. NMP w Częstochowie w zapobieganiu, przeciwdziałaniu i zwalczaniu COVID-19 - zakup sprzętu medycznego i urządzeń do dezynfekcji oraz wyposażenia obiektowego i budowlanego</t>
  </si>
  <si>
    <t>POIS.09.02.00-00-0197/21</t>
  </si>
  <si>
    <t>Szpital Powiatowy w Zawierciu</t>
  </si>
  <si>
    <t>Zawiercie</t>
  </si>
  <si>
    <t>Zakup sprzętu oraz modernizacja istniejących pomieszczeń w Szpitalu Powiatowym w Zawierciu na oddziale obserwacyjno - zakaźnym z pododdziałem skórno - wenerologicznym i oddziale dziecięcym celem przeciwdziałania rozprzestrzeniania się COVID-19</t>
  </si>
  <si>
    <t>POIS.09.02.00-00-0198/21</t>
  </si>
  <si>
    <t>MEGREZ Sp. z o. o.</t>
  </si>
  <si>
    <t>Tychy</t>
  </si>
  <si>
    <t>Zapobieganie, przeciwdziałanie i zwalczanie COVID-19 – zakup środków ochrony indywidualnej, wyposażenia i sprzętu oraz wykonanie robót budowlanych na potrzeby Wojewódzkiego Szpitala Specjalistycznego w Tychach przy ul. Edukacji 102</t>
  </si>
  <si>
    <t>POIS.09.02.00-00-0199/21</t>
  </si>
  <si>
    <t>Zespół Zakładów Opieki Zdrowotnej w Cieszynie</t>
  </si>
  <si>
    <t>Cieszyn</t>
  </si>
  <si>
    <t xml:space="preserve">Doposażenie ZZOZ w Cieszynie w zakresie niezbędnym do przeciwdziałania i zwalczania COVID-19 </t>
  </si>
  <si>
    <t>POIS.09.02.00-00-0200/21</t>
  </si>
  <si>
    <t>Szpital Specjalistyczny w Chorzowie</t>
  </si>
  <si>
    <t>Chorzów</t>
  </si>
  <si>
    <t>Doposażenie laboratorium oraz zabezpieczenie epidemiologiczne oddziału zakaźnego na potrzeby walki z Covid-19</t>
  </si>
  <si>
    <t>POIS.09.02.00-00-0201/21</t>
  </si>
  <si>
    <t>Szpital Rejonowy im. dr Józefa Rostka w Raciborzu</t>
  </si>
  <si>
    <t>Racibórz</t>
  </si>
  <si>
    <t>Wsparcie Szpitala Rejonowego w Raciborzu w walce z COVID-19 w ramach POIiŚ 2014-2020</t>
  </si>
  <si>
    <t>POIS.09.02.00-00-0202/21</t>
  </si>
  <si>
    <t>Zakup ambulansu z wyposażeniem medycznym oraz środków ochrony indywidualnej dla Wojewódzkiej Stacji Pogotowia Ratunkowego i Transportu Sanitarnego "Meditrans" SPZOZ w Warszawie w związku z realizacją działań związanych z zapobieganiem, przeciwdziałaniem i zwalczaniem „COVID-19” oraz innych chorób zakaźnych</t>
  </si>
  <si>
    <t>POIS.09.01.00-00-0401/21</t>
  </si>
  <si>
    <t>Filia Powiatowej Stacji Pogotowia Ratunkowego w Tarnowie - Zakliczyn</t>
  </si>
  <si>
    <t>Zakliczyn</t>
  </si>
  <si>
    <t xml:space="preserve">Zakup ambulansu oraz środków ochrony indywidualnej dla Powiatowej Stacji Pogotowia Ratunkowego w Tarnowie </t>
  </si>
  <si>
    <t>POIS.09.01.00-00-0402/21</t>
  </si>
  <si>
    <t>Zachodnie Centrum Medyczne Spółka z ograniczoną odpowiedzialnością</t>
  </si>
  <si>
    <t>Krosno Odrzańskie</t>
  </si>
  <si>
    <t xml:space="preserve">Gubin, ul. Śląska 35
</t>
  </si>
  <si>
    <t>Gubin</t>
  </si>
  <si>
    <t>Wsparcie Zespołów Ratownictwa Medycznego Zachodniego Centrum Medycznego Sp. z o. o. w realizacji działań związanych z zapobieganiem, przeciwdziałaniem i zwalczaniem  „COVID-19” oraz innych chorób zakaźnych</t>
  </si>
  <si>
    <t>POIS.09.01.00-00-0403/21</t>
  </si>
  <si>
    <t xml:space="preserve">Zespół Opieki Zdrowotnej w Bolesławcu </t>
  </si>
  <si>
    <t xml:space="preserve"> Bolesławiec</t>
  </si>
  <si>
    <t>Zakup ambulansu spełniającego wymagania normy PN:EN 1789 oraz środków ochrony indywidualnej dla Zespołu Opieki Zdrowotnej w Bolesławcu w ramach realizacji działań związanych z zapobieganiem, przeciwdziałaniem i zwalczaniem "COVID-19" oraz innych chorób zakaźnych</t>
  </si>
  <si>
    <t>POIS.09.01.00-00-0404/21</t>
  </si>
  <si>
    <t>Samodzielny Publiczny Zespół Opieki Zdrowotnej w Głubczycach</t>
  </si>
  <si>
    <t>Głubczyce</t>
  </si>
  <si>
    <t>Zakup ambulansu oraz środków ochrony indywidualnej dla zespołu ratownictwa medycznego działającego przy SPZOZ w  Głubczycach</t>
  </si>
  <si>
    <t>POIS.09.01.00-00-0405/21</t>
  </si>
  <si>
    <t>Podhalański Szpital Specjalistyczny im. Jana Pawła II w Nowym Targu</t>
  </si>
  <si>
    <t>Nowy Targ</t>
  </si>
  <si>
    <t>Podstacja ZRM Podhalańskiego Szpitala Specjalistycznego im. Jana Pawła II w Nowym Targu - Czarny Dunajec</t>
  </si>
  <si>
    <t>Czarny Dunajec</t>
  </si>
  <si>
    <t>Zakup ambulansu, środków ochrony indywidualnej oraz środków do dezynfekcji dla Zespołów Ratownictwa Medycznego  w Podhalańskim Szpitalu Specjalistycznym im. Jana Pawła II w Nowym Targu</t>
  </si>
  <si>
    <t>POIS.09.01.00-00-0406/21</t>
  </si>
  <si>
    <t xml:space="preserve">Wojewódzki Szpital Zespolony w Elblągu </t>
  </si>
  <si>
    <t>Elbląg</t>
  </si>
  <si>
    <t xml:space="preserve">Młynary, ul. 1 Maja 21 </t>
  </si>
  <si>
    <t>Młynary</t>
  </si>
  <si>
    <t>Zakup ambulansu dla Działu Ratownictwa Medycznego Wojewódzkiego Szpitala Zespolonego w Elblągu</t>
  </si>
  <si>
    <t>POIS.09.01.00-00-0407/21</t>
  </si>
  <si>
    <t>Samodzielny Publiczny Zakład Opieki Zdrowotnej w Działdowie</t>
  </si>
  <si>
    <t>Działdowo</t>
  </si>
  <si>
    <t>Zakup ambulansu i środków ochrony indywidualnej dla ZRM typu S</t>
  </si>
  <si>
    <t>POIS.09.01.00-00-0408/21</t>
  </si>
  <si>
    <t xml:space="preserve">Samodzielny Publiczny Zakład Opieki Zdrowotnej w Grodzisku Wielkopolskim </t>
  </si>
  <si>
    <t>Grodzisk Wielkopolski</t>
  </si>
  <si>
    <t>64-050 Wielicho ul. Pocztowa 49</t>
  </si>
  <si>
    <t>Wielichowo</t>
  </si>
  <si>
    <t xml:space="preserve">Wsparcie Zespołu Ratownictwa Medycznego SPZOZ w Grodzisku Wlkp. w walce z COVID-19 i innymi chorobami zakaźnymi </t>
  </si>
  <si>
    <t>POIS.09.01.00-00-0409/21</t>
  </si>
  <si>
    <t xml:space="preserve">Bieszczadzkie Pogotowie Ratunkowe SPZOZ w Sanoku </t>
  </si>
  <si>
    <t>Sanok</t>
  </si>
  <si>
    <t xml:space="preserve">
1. 38-500 Sanok, ul.800 lecia 26   
</t>
  </si>
  <si>
    <t xml:space="preserve">Sanok </t>
  </si>
  <si>
    <t>Wsparcie Zespołów Ratownictwa Medycznego w walce z COVID-19 oraz innymi chorobami zakaźnymi ze środków finansowych POIiŚ 2014-2020</t>
  </si>
  <si>
    <t>POIS.09.01.00-00-0410/21</t>
  </si>
  <si>
    <t>2. 36-200 Brzozów, ul.3-go Maja 62</t>
  </si>
  <si>
    <t>Brzozów</t>
  </si>
  <si>
    <t>Świętokrzyskie Centrum Ratownictwa Medycznego i Transportu Sanitarnego w Kielcach</t>
  </si>
  <si>
    <t>Wzmocnienie infrastruktury technicznej do działań związanych z zapobieganiem, przeciwdziałaniem i zwalczaniem COVID-19 i innych chorób zakaźnych poprzez wymianę 3 ambulansów sanitarnych typu B z wyposażeniem oraz zakup środków ochrony indywidualnej i środków dezynfekcyjnych</t>
  </si>
  <si>
    <t>POIS.09.01.00-00-0411/21</t>
  </si>
  <si>
    <t xml:space="preserve"> Opatów</t>
  </si>
  <si>
    <t xml:space="preserve"> Końskie</t>
  </si>
  <si>
    <t xml:space="preserve">1.Zakład Pomocy Doraźnej w Sokółce
</t>
  </si>
  <si>
    <t xml:space="preserve">1.Sokółka
</t>
  </si>
  <si>
    <t>Podniesienie jakości działań SP ZOZ WSPR w Białymstoku związanych z zapobieganiem, przeciwdziałaniem i zwalczaniem COVID-19 i innych chorób zakaźnych poprzez zakup 2 ambulansów medycznych z wyposażeniem</t>
  </si>
  <si>
    <t>tak</t>
  </si>
  <si>
    <t>POIS.09.01.00-00-0412/21</t>
  </si>
  <si>
    <t xml:space="preserve">2.Zakład Pomocy Doraźnej w Bielsku Podlaskim </t>
  </si>
  <si>
    <t>2.Bielsk Podlaski</t>
  </si>
  <si>
    <t>Zespół Opieki Zdrowotnej w Kłobucku</t>
  </si>
  <si>
    <t>Kłobuck</t>
  </si>
  <si>
    <t>Dostawa ambulansu oraz środków ochrony indywidualnej na potrzeby Pogotowia Ratunkowego Zespołu Opieki Zdrowotnej w Kłobucku</t>
  </si>
  <si>
    <t>POIS.09.01.00-00-0413/21</t>
  </si>
  <si>
    <t>Zespół Opieki Zdrowotnej w Lidzbarku Warmińskim</t>
  </si>
  <si>
    <t>Lidzbark Warmiński</t>
  </si>
  <si>
    <t>11-130 Orneta ul. Mickiewicza 16</t>
  </si>
  <si>
    <t>Orneta</t>
  </si>
  <si>
    <t>Zakup ambulansu oraz środków ochrony indywidualnej w celu zwiększenia skuteczności zapobiegania, przeciwdziałania i zwalczania COVID-19 oraz innych chorób zakaźnych</t>
  </si>
  <si>
    <t>POIS.09.01.00-00-0414/21</t>
  </si>
  <si>
    <t>Wojewódzki Szpital Zespolony im. Ludwika Perzyny w Kaliszu</t>
  </si>
  <si>
    <t>Kalisz</t>
  </si>
  <si>
    <t>ul. 1000-lecia 10/1, 62-874 Brzeziny</t>
  </si>
  <si>
    <t>Brzeziny</t>
  </si>
  <si>
    <t>Zakup ambulansu typu C dla Wojewódzkiego Szpitala Zespolonego w Kaliszu w związku z przeciwdziałaniem i zwalczaniem COVID-19 oraz innych chorób zakaźnych</t>
  </si>
  <si>
    <t>POIS.09.01.00-00-0415/21</t>
  </si>
  <si>
    <t>Samodzielny Publiczny Zespół Opieki Zdrowotnej w Turku</t>
  </si>
  <si>
    <t>Turek</t>
  </si>
  <si>
    <t>Zakup ambulansu w związku z działaniami związanymi z zapobieganiem, przeciwdziałaniem i zwalczaniem "COVID-19" oraz innych chorób zakaźnych</t>
  </si>
  <si>
    <t>POIS.09.01.00-00-0416/21</t>
  </si>
  <si>
    <t>Szczecin</t>
  </si>
  <si>
    <t xml:space="preserve">Wojewódzka Stacja Pogotowia Ratunkowego Szczecin- miejsca stacjonowania ambulansów:   1)  Szczecin </t>
  </si>
  <si>
    <t xml:space="preserve">1)  Szczecin </t>
  </si>
  <si>
    <t>Doposażenie WSPR w Szczecinie w związku z pandemią wirusa SARS-CoV-2 - część II</t>
  </si>
  <si>
    <t>POIS.09.01.00-00-0417/21</t>
  </si>
  <si>
    <t>Wojewódzka Stacja Pogotowia Ratunkowego Szczecin- miejsca stacjonowania ambulansów:  2)  Nowogard</t>
  </si>
  <si>
    <t>2)  Nowogard</t>
  </si>
  <si>
    <t>Wojewódzka Stacja Pogotowia Ratunkowego Szczecin- miejsca stacjonowania ambulansów:  3)  Dębno</t>
  </si>
  <si>
    <t>3)  Dębno</t>
  </si>
  <si>
    <t xml:space="preserve">Wojewódzka Stacja Pogotowia Ratunkowego Szczecin- miejsca stacjonowania ambulansów:  4)  Resko
</t>
  </si>
  <si>
    <t>4)  Resko</t>
  </si>
  <si>
    <t>Wojewódzka Stacja Pogotowia Ratunkowego Szczecin- miejsca stacjonowania ambulansów:  5) Sławno</t>
  </si>
  <si>
    <t>5) Sławno</t>
  </si>
  <si>
    <t xml:space="preserve">Wojewódzka Stacja Pogotowia Ratunkowego Szczecin- miejsca stacjonowania ambulansów: 6) Koszalin </t>
  </si>
  <si>
    <t>6) Koszalin</t>
  </si>
  <si>
    <t>Wojewódzka Stacja Pogotowia Ratunkowego Szczecin- miejsca stacjonowania ambulansów: 7) Kołobrzeg</t>
  </si>
  <si>
    <t xml:space="preserve"> 
7) Kołobrzeg</t>
  </si>
  <si>
    <t xml:space="preserve">Wojewódzka Stacja Pogotowia Ratunkowego Szczecin- miejsca stacjonowania ambulansów:  8) Międzyzdroje </t>
  </si>
  <si>
    <t xml:space="preserve">8) Międzyzdroje </t>
  </si>
  <si>
    <t xml:space="preserve">Wojewódzka Stacja Pogotowia Ratunkowego Szczecin- miejsca stacjonowania ambulansów: 9) Drawsko Pomorskie </t>
  </si>
  <si>
    <t xml:space="preserve">9) Drawsko Pomorskie </t>
  </si>
  <si>
    <t>Samodzielny Publiczny Zakład Opieki Zdrowotnej w Człuchowie</t>
  </si>
  <si>
    <t>Człuchów</t>
  </si>
  <si>
    <t>Zespół Ratownictwa Medycznego przy Samodzielnym Publicznym Zakładzie Opieki Zdrowotnej w Człuchowie  ul. Czarna 17A, Rzeczenica 77-304</t>
  </si>
  <si>
    <t>Rzeczenica</t>
  </si>
  <si>
    <t>POIS.09.01.00-00-0418/21</t>
  </si>
  <si>
    <t xml:space="preserve">Szpital Powiatowy w Kętrzynie							</t>
  </si>
  <si>
    <t>Kętrzyn</t>
  </si>
  <si>
    <t>Zakup ambulansu Typu B oraz środków ochrony indywidualnej dla ZRM Szpitala Powiatowego w Kętrzynie ze środków finansowych w ramach  POIiŚ na lata 2014-2020</t>
  </si>
  <si>
    <t>POIS.09.01.00-00-0419/21</t>
  </si>
  <si>
    <t>Szpital Powiatowy w Limanowej imienia Miłosierdzia Bożego</t>
  </si>
  <si>
    <t>Limanowa</t>
  </si>
  <si>
    <t xml:space="preserve"> Podstacja Pogotowia Ratunkowego - Mszana Dolna</t>
  </si>
  <si>
    <t>Mszana Dolna</t>
  </si>
  <si>
    <t>Zakup ambulansu dla Szpitala Powiatowego w Limanowej  imienia Miłosierdzia Bożego oraz zakup środków ochrony indywidualnej i środków do dezynfekcji</t>
  </si>
  <si>
    <t>POIS.09.01.00-00-0420/21</t>
  </si>
  <si>
    <t xml:space="preserve">Samodzielny Publiczny Zakład Opieki Zdrowotnej "RM-MEDITRANS" Stacja Pogotowia Ratunkowego i Transportu Sanitarnego w Siedlcach </t>
  </si>
  <si>
    <t xml:space="preserve"> Siedlce</t>
  </si>
  <si>
    <t xml:space="preserve">
ul. Garwolińska 2, 08-114 Dąbrówka Ług 
</t>
  </si>
  <si>
    <t xml:space="preserve">1. Dąbrówka Ług                    </t>
  </si>
  <si>
    <t>Zakup ambulansów medycznych, środków ochrony indywidualnej oraz środków do dezynfekcji  przez SP ZOZ "RM-MEDITRANS" Stację Pogotowia Ratunkowego i Transportu Sanitarnego w Siedlcach w ramach walki z COVID-19 oraz innymi chorobami zakaźnymi ze środków POIiŚ 2014-2020</t>
  </si>
  <si>
    <t>POIS.09.01.00-00-0421/21</t>
  </si>
  <si>
    <t>ul. Kościelna 20, 08-330 Kosów Lacki</t>
  </si>
  <si>
    <t>2. Kosów Lacki</t>
  </si>
  <si>
    <t>Samodzielny Publiczny Zakład Opieki Zdrowotnej Powiatowa Stacja Ratownictwa Medycznego Powiatu Warszawskiego Zachodniego</t>
  </si>
  <si>
    <t>Błonie</t>
  </si>
  <si>
    <t>Zapobieganie, przeciwdziałanie i zwalczanie COVID-19 oraz innych chorób zakaźnych przez Samodzielny Publiczny Zakład Opieki Zdrowotnej Powiatowa Stacja Ratownictwa Medycznego Powiatu Warszawskiego Zachodniego poprzez zakup ambulansu wraz z wyposażeniem oraz zakup środków ochrony indywidualnej</t>
  </si>
  <si>
    <t>POIS.09.01.00-00-0422/21</t>
  </si>
  <si>
    <t>Szpital Lipno Spółka z ograniczoną odpowiedzialnością</t>
  </si>
  <si>
    <t>Lipno</t>
  </si>
  <si>
    <t>Zakup Ambuansu dla Szpital Lipno sp. z o. o.</t>
  </si>
  <si>
    <t>POIS.09.01.00-00-0423/21</t>
  </si>
  <si>
    <t>Miejska Stacja Pogotowia Ratunkowego w Gdyni Samodzielny Publiczny Zakład Opieki Zdrowotnej</t>
  </si>
  <si>
    <t>Gdynia</t>
  </si>
  <si>
    <t xml:space="preserve">Wsparcie Zespołów Ratownictwa Medycznego w realizacji działań związanych z zapobieganiem, przeciwdziałaniem i zwalczaniem COVID-19 oraz innych chorób zakaźnych </t>
  </si>
  <si>
    <t>POIS.09.01.00-00-0424/21</t>
  </si>
  <si>
    <t>Samodzielny Publiczny Zakład Opieki Zdrowotnej - Sądeckie Pogotowie Ratunkowe</t>
  </si>
  <si>
    <t>Nowy Sącz</t>
  </si>
  <si>
    <t>Podstacja Sądeckiego Pogotowia Ratunkowego w Krynicy-Zdroju</t>
  </si>
  <si>
    <t>Krynica-Zdrój</t>
  </si>
  <si>
    <t>Zakup ambulansu oraz środków ochrony indywidualnej dla SPZOZ Sądeckiego Pogotowia Ratunkowego</t>
  </si>
  <si>
    <t>POIS.09.01.00-00-0425/21</t>
  </si>
  <si>
    <t xml:space="preserve">Pogotowie Ratunkowe we Wrocławiu Samodzielny Publiczny Zespół Opieki Zdrowotnej </t>
  </si>
  <si>
    <t>Zakup ambulansów spełniających wymagania normy PN:EN 1789 oraz środków do dezynfekcji dla Pogotowia Ratunkowego we Wrocławiu w ramach wsparcia Zespołów Ratownictwa Medycznego na realizację działań związanych z zapobieganiem, przeciwdziałaniem i zwalczaniem COVID-19 oraz innych chorób zakaźnych</t>
  </si>
  <si>
    <t>POIS.09.01.00-00-0426/21</t>
  </si>
  <si>
    <t>Samodzielny Publiczny Zakład Opieki Zdrowotnej w Wolsztynie</t>
  </si>
  <si>
    <t>Wolsztyn</t>
  </si>
  <si>
    <t>Zakup ambulansu drogowego oraz środków ochrony osobistej i środków do dezynfekcji dla SPZOZ w Wolsztynie</t>
  </si>
  <si>
    <t>POIS.09.01.00-00-0427/21</t>
  </si>
  <si>
    <t>Szpital Pomnik Chrztu Polski</t>
  </si>
  <si>
    <t>Gniezno</t>
  </si>
  <si>
    <t xml:space="preserve">Zakup ambulansu typu C wraz z wyposażeniem oraz środków ochrony indywidualnej i środków do dezynfekcji </t>
  </si>
  <si>
    <t>POIS.09.01.00-00-0428/21</t>
  </si>
  <si>
    <t>"Olmedica w Olecku - Spółka z ograniczoną odpowiedzialnością"</t>
  </si>
  <si>
    <t>Olecko</t>
  </si>
  <si>
    <t>Kowale Oleckie, ul.Kościuszki 50</t>
  </si>
  <si>
    <t>Kowale Oleckie</t>
  </si>
  <si>
    <t>Zakup ambulansu oraz środków ochrony indywidualnej i dezynfekcji związanych z zapobieganiem, przeciwdziałaniem i zwalczaniem "COVID-19" i innych chorób zakaźnych dla zespołu Ratownictwa Medycznego w Olecku</t>
  </si>
  <si>
    <t>POIS.09.01.00-00-0429/21</t>
  </si>
  <si>
    <t>Cieszyńskie Pogotowie Ratunkowe</t>
  </si>
  <si>
    <t>Zakup ambulansu drogowego typu "C" wraz z niezbędnym wyposażeniem w związku z realizacją działań związanych z zapobieganiem i zwalczaniem wirusa Covid - 19 oraz innch chorób zakaźnych</t>
  </si>
  <si>
    <t>POIS.09.01.00-00-0430/21</t>
  </si>
  <si>
    <t>Wojewódzkie Pogotowie Ratunkowe Samodzielny Publiczny Zakład Opieki Zdrowotnej</t>
  </si>
  <si>
    <t xml:space="preserve">
Wojewódzkie Pogotowie Ratunkowe SP ZOZ w Lublinie  Filia Kraśnik  Punkt wyjazdowy w Annopolu
ul. Leśna 1, 23-235 Annopol</t>
  </si>
  <si>
    <t>Zakup 2 ambulansów wraz z wyposażeniem oraz środków
ochrony indywidualnej na potrzeby zespołów ratownictwa medycznego dla Wojewódzkiego Pogotowia Ratunkowego SP ZOZ w Lublinie na realizację działań związanych z zapobieganiem, przeciwdziałaniem i zwalczaniem COVID-19 oraz innych chorób zakaźnych</t>
  </si>
  <si>
    <t>POIS.09.01.00-00-0431/21</t>
  </si>
  <si>
    <t>NOVUM-MED Spółka z ograniczoną odpowiedzialnością</t>
  </si>
  <si>
    <t>Więcbork</t>
  </si>
  <si>
    <t>Karetka Pogotowia Kamień Krajeński, ul. Wyspiańskiego 2, 89-430 Kamień Krajeński</t>
  </si>
  <si>
    <t>Kamień Krajeński</t>
  </si>
  <si>
    <t>Zakup Ambulansu z wyposażeniem i środków ochrony indywidualnej</t>
  </si>
  <si>
    <t>POIS.09.01.00-00-0432/21</t>
  </si>
  <si>
    <t>Zespół Zakładów Opieki Zdrowotnej w Czarnkowie</t>
  </si>
  <si>
    <t>Czarnków</t>
  </si>
  <si>
    <t>Zakup ambulansu medycznego typu C wraz z wyposażeniem oraz środków ochrony osobistej dla Zespołu Ratownictwa Medycznego w  Zespole Zakładów Opieki Zdrowotnej w Czarnkowie</t>
  </si>
  <si>
    <t>POIS.09.01.00-00-0433/21</t>
  </si>
  <si>
    <t>Suwałki</t>
  </si>
  <si>
    <t>Wojewódzka Stacja Pogotowia Ratunkowego  ul. Leśna 1
16-406 Rutka Tartak</t>
  </si>
  <si>
    <t>Rutka Tartak</t>
  </si>
  <si>
    <t>POIS.09.01.00-00-0434/21</t>
  </si>
  <si>
    <t>Samodzielny Publiczny Zakład Opieki Zdrowotnej Rejonowe Pogotowie Ratunkowe w Sosnowcu</t>
  </si>
  <si>
    <t>Sosnowiec</t>
  </si>
  <si>
    <t>SPZOZ Rejonowe Pogotowie Ratunkowe w :                         41-200 Sosnowiec ul. 3 maja 33</t>
  </si>
  <si>
    <t xml:space="preserve">1. Sosnowiec
</t>
  </si>
  <si>
    <t>Zakup ambulansów i środków do zamgławiania dla SPZOZ Rejonowego Pogotowia Ratunkowego w Sosnowcu</t>
  </si>
  <si>
    <t>POIS.09.01.00-00-0435/21</t>
  </si>
  <si>
    <t xml:space="preserve">SPZOZ Rejonowe Pogotowie Ratunkowe w :                         
43-600 Jaworzno ul.Chełmońskiego 28                                             </t>
  </si>
  <si>
    <t xml:space="preserve">2. Jaworzno
</t>
  </si>
  <si>
    <t>SPZOZ Rejonowe Pogotowie Ratunkowe w :                         
42-400 Zawiercie ul. Obrońców Poczty Gdańskiej 93</t>
  </si>
  <si>
    <t>3. Zawiercie</t>
  </si>
  <si>
    <t>"Pro-Medica" w Ełku Spółka z ograniczoną odpowiedzialnością</t>
  </si>
  <si>
    <t>Ełk</t>
  </si>
  <si>
    <t>ul. Szkolna, Kalinowo 19-314</t>
  </si>
  <si>
    <t>Kalinowo</t>
  </si>
  <si>
    <t>Zakup ambulansu medycznego typu C i środków ochrony indywidualnej na potrzeby "Pro-Medica" w Ełku Sp. z o. o. w ramach realizacji działań związanych z zapobieganiem, przeciwdziałaniem i zwalczaniem COVID-19 oraz innych chorób zakaźnych ze środków finansowych w ramach Programu Operacyjnego Infrastruktura i Środowisko na lata 2014-2020 (POliŚ)</t>
  </si>
  <si>
    <t>POIS.09.01.00-00-0436/21</t>
  </si>
  <si>
    <t>Samodzielny Publiczny Zespół Opieki Zdrowotnej w Kościanie</t>
  </si>
  <si>
    <t>Kościan</t>
  </si>
  <si>
    <t>64-010 Krzywiń   
ul. Kasztelańska 1</t>
  </si>
  <si>
    <t>Krzywiń</t>
  </si>
  <si>
    <t>Dofinansowanie zakupu ambulansu medycznego oraz środków ochrony indywidulanej dla zespołów ratownictwa medycznego Samodzielnego Publicznego Zespołu Opieki Zdrowotnej w Kościanie</t>
  </si>
  <si>
    <t>POIS.09.01.00-00-0437/21</t>
  </si>
  <si>
    <t>Samorządowy Publiczny Zakład Opieki Zdrowotnej w Białobrzegach Spółka z ograniczoną odpowiedzialnością</t>
  </si>
  <si>
    <t>Białobrzegi</t>
  </si>
  <si>
    <t>Zakup ambulansu, środków ochrony osobistej oraz środków do dezynfekcji w ramach realizacji działań związanych z zapobieganiem, przeciwdziałaniem i zwalczaniem COVID-19 oraz innych chorób zakaźnych</t>
  </si>
  <si>
    <t>POIS.09.01.00-00-0438/21</t>
  </si>
  <si>
    <t>Szpital Specjalistyczny im. Henryka Klimontowicza w Gorlicach</t>
  </si>
  <si>
    <t>Gorlice</t>
  </si>
  <si>
    <t xml:space="preserve">Podstacja Państwowego Ratownictwa Medycznego - Uście Gorlickie </t>
  </si>
  <si>
    <t>Uście Gorlickie</t>
  </si>
  <si>
    <t>Zakup ambulansu wraz z wyposażeniem dla Szpitala Specjalistycznego im. H. Klimontowicza w Gorlicach</t>
  </si>
  <si>
    <t>POIS.09.01.00-00-0439/21</t>
  </si>
  <si>
    <t>Karetki Sztumskie Sp z o o</t>
  </si>
  <si>
    <t>Sztum</t>
  </si>
  <si>
    <t xml:space="preserve">Zakup ambulansu oraz środków ochrony indywidualnej w celu wsparcia Zespołów Ratownictwa Medycznego Karetki Sztumskie Sp. z o. o. w ramach realizacji działań związanych z zapobieganiem, przeciwdziałaniem i zwalczaniem COVID-19 oraz innych chorób zakaźnych </t>
  </si>
  <si>
    <t>POIS.09.01.00-00-0440/21</t>
  </si>
  <si>
    <t>Stacja Ratownictwa Medycznego w Chełmie - SPZOZ</t>
  </si>
  <si>
    <t>Chełm</t>
  </si>
  <si>
    <t>Siedliszcze, ul. Szpitalna 31, 22-130 Siedliszcze</t>
  </si>
  <si>
    <t>Siedliszcze</t>
  </si>
  <si>
    <t>Wsparcie Zespołów Ratownictwa Medycznego Stacji Ratownictwa Medycznego SPZOZ w Chełmie w realizacji działań związanych z zapobieganiem, przeciwdziałaniem i zwalczaniem  „COVID-19” oraz innych chorób zakaźnych</t>
  </si>
  <si>
    <t>POIS.09.01.00-00-0441/21</t>
  </si>
  <si>
    <t>Samodzielny Publiczny Zakład Opieki Zdrowotnej „MEDITRANS OSTROŁĘKA” Stacja Pogotowia Ratunkowego i Transportu Sanitarnego w Ostrołęce</t>
  </si>
  <si>
    <t>Ostrołęka</t>
  </si>
  <si>
    <t xml:space="preserve">
 ul. Biegańskiego 3, 07-320 Małkinia Górna</t>
  </si>
  <si>
    <t>Małkinia Górna</t>
  </si>
  <si>
    <t xml:space="preserve">Zakup ambulansu, środków ochrony indywidualnej dla Zespołów Ratownictwa Medycznego w ramach realizacji działań związanych z zapobieganiem, przeciwdziałaniem i zwalczaniem COVID-19 oraz innych chorób zakaźnych </t>
  </si>
  <si>
    <t>POIS.09.01.00-00-0442/21</t>
  </si>
  <si>
    <t>Samodzielny Publiczny Zakład Opieki Zdrowotnej Powiatowe Pogotowie Ratunkowe w Świdnicy</t>
  </si>
  <si>
    <t>Świdnica</t>
  </si>
  <si>
    <t xml:space="preserve">Zakup ambulansu medycznego wraz z wyposażeniem, środków ochrony indywidualnej oraz środków do dezynfekcji dla Powiatowego Pogotowia Ratunkowego w Świdnicy w ramach działań związanych z zapobieganiem, przeciwdziałaniem i zwalczaniem COVID-19 oraz innych chorób zakaźnych </t>
  </si>
  <si>
    <t>POIS.09.01.00-00-0443/21</t>
  </si>
  <si>
    <t xml:space="preserve">Zakup ambulansu spełniającego wymagania normy PN:EN 1789 oraz środków ochrony indywidualnej  </t>
  </si>
  <si>
    <t>POIS.09.01.00-00-0444/21</t>
  </si>
  <si>
    <t>Szpitale Tczewskie S A</t>
  </si>
  <si>
    <t>Tczew</t>
  </si>
  <si>
    <t xml:space="preserve">
ul. Osiedle Witosa 10, Gniew 83-140</t>
  </si>
  <si>
    <t>Gniew</t>
  </si>
  <si>
    <t>Zakup ambulansu i środków do dezynfekcji w celu wsparcia Zespołu Ratownictwa Medycznego w Tczewie w ramach realizowania działań związanych z zapobieganiem, przeciwdziałaniem i zwalczaniem COVID-19 oraz innych chorób zakaźnych</t>
  </si>
  <si>
    <t>POIS.09.01.00-00-0445/21</t>
  </si>
  <si>
    <t>Wojewódzka Stacja Pogotowia Ratunkowego w Bydgoszczy</t>
  </si>
  <si>
    <t>Wsparcie WSPR w Bydgoszczy w walce z COVID-19 oraz innymi chorobami zakaźnymi poprzez zakup 1 ambulansu, jak również środków do dezynfekcji oraz środków ochrony indywidualnej</t>
  </si>
  <si>
    <t>POIS.09.01.00-00-0446/21</t>
  </si>
  <si>
    <t>Pogotowie Ratunkowe w Jeleniej Górze</t>
  </si>
  <si>
    <t xml:space="preserve">Jelenia Góra </t>
  </si>
  <si>
    <t>Zakup ambulansu z wyposażeniem, środków ochrony indywidualnej oraz środków dezynfekcyjnych na potrzeby Pogotowia Ratunkowego w Jeleniej Górze w związku z zapobieganiem, przeciwdziałaniem i zwalczaniem COVID-19 i innych chorób zakaźnych</t>
  </si>
  <si>
    <t>POIS.09.01.00-00-0447/21</t>
  </si>
  <si>
    <t>Zespół Opieki Zdrowotnej w Nidzicy</t>
  </si>
  <si>
    <t>Nidzica</t>
  </si>
  <si>
    <t>Zakup Ambulansu dla Zespołów Ratownictwa Medycznego w Nidzicy niezbędnego w walce z COVID-19 i innymi chorobami zakaźnymi ze środków finansowych POIiŚ 2014-2020</t>
  </si>
  <si>
    <t>POIS.09.01.00-00-0448/21</t>
  </si>
  <si>
    <t xml:space="preserve">Zespół Opieki Zdrowotnej w Szczytnie </t>
  </si>
  <si>
    <t>Szczytno</t>
  </si>
  <si>
    <t>Świętajno, ul. Grunwaldzka 13C</t>
  </si>
  <si>
    <t>Świętajno</t>
  </si>
  <si>
    <t>Zakup ambulansu medycznego wraz z wyposażeniem, środkami ochrony indywidualnej i środkami do dezynfekcji dla Zespołu Opieki Zdrowotnej w Szczytnie</t>
  </si>
  <si>
    <t>POIS.09.01.00-00-0449/21</t>
  </si>
  <si>
    <t>Biała Podlaska</t>
  </si>
  <si>
    <t>Punkt Wyjazdowy Zespołów Ratownictwa Medycznego w Komarówce Podlaskiej, ul. Staszica 57, 21-311 Komarówka Podlaska</t>
  </si>
  <si>
    <t>Komarówka Podlaska</t>
  </si>
  <si>
    <t>Wsparcie Zespołów Ratownictwa Medycznego Stacji Pogotowia Ratunkowego SPZOZ w Białej Podlaskiej w realizacji działań związanych z zapobieganiem, przeciwdziałaniem i zwalczaniem  „COVID-19” oraz innych chorób zakaźnych</t>
  </si>
  <si>
    <t>POIS.09.01.00-00-0450/21</t>
  </si>
  <si>
    <t>Szpital Mrągowski im. Michała Kajki Spółka z ograniczoną odpowiedzialnością</t>
  </si>
  <si>
    <t>Mrągowo</t>
  </si>
  <si>
    <t>Zakup i dostawa ambulansu z wyposażeniem dla Szpitala Mrągowskiego im. Michała Kajki Sp. z o. o.</t>
  </si>
  <si>
    <t>POIS.09.01.00-00-0451/21</t>
  </si>
  <si>
    <t>Powiatowy Publiczny Zakład Opieki Zdrowotnej w Rydułtowach i Wodzisławiu Śląskim z siedzibą w Wodzisławiu Śląskim</t>
  </si>
  <si>
    <t>Wodzisław Śląski</t>
  </si>
  <si>
    <t>Zakup ambulansu oraz środków ochrony indywidualnej na potrzeby Zespołów Ratownictwa Medycznego w Powiatowym Publicznym Zakładzie Opieki Zdrowotnej w Rydułtowach i Wodzisławiu Śląskim z siedzibą w Wodzisławiu Śląskim</t>
  </si>
  <si>
    <t>POIS.09.01.00-00-0452/21</t>
  </si>
  <si>
    <t>Wojewódzka Stacja Pogotowia Ratunkowego Samodzielny Publiczny Zakład Opieki Zdrowotnej w Łomży</t>
  </si>
  <si>
    <t>ul. Plac Wolności 4
18-520 Stawiski</t>
  </si>
  <si>
    <t>Stawiski</t>
  </si>
  <si>
    <t>Zakup ambulansu medycznego oraz środków ochrony indywidualnej na potrzeby WSPR SPZOZ w Łomży w związku z realizacją działań związanych z zapobieganiem, przeciwdziałaniem i zwalczaniem „COVID-19” oraz innych chorób zakaźnych</t>
  </si>
  <si>
    <t>POIS.09.01.00-00-0453/21</t>
  </si>
  <si>
    <t xml:space="preserve">1. ul. Warecka 2, Łódź 91-202,                                      </t>
  </si>
  <si>
    <t xml:space="preserve">1. Łódź                               </t>
  </si>
  <si>
    <t xml:space="preserve">Zakup 3 ambulansów wraz z wyposażeniem oraz zakup środków ochrony indywidualnej i środków do dezynfekcji dla Zespołów Ratownictwa Medycznego  </t>
  </si>
  <si>
    <t>POIS.09.01.00-00-0454/21</t>
  </si>
  <si>
    <t xml:space="preserve"> 2. ul. Sienkiewicza 137/141, Łódź 90-302,                                       </t>
  </si>
  <si>
    <t xml:space="preserve">2. Łódź                  </t>
  </si>
  <si>
    <t>3. Stacja Pogotowia Ratunkowego w Kutnie  ul. Słowackiego 7, Kutno 99-300</t>
  </si>
  <si>
    <t>3.Kutno</t>
  </si>
  <si>
    <t>Powiatowy Szpital im. Władysława Biegańskiego w Iławie</t>
  </si>
  <si>
    <t>Iława</t>
  </si>
  <si>
    <t>Susz, ul. Polna 1</t>
  </si>
  <si>
    <t>Susz</t>
  </si>
  <si>
    <t>Zakup ambulansu i środków ochrony indywidualnej dla Powiatowego Szpitala w Iławie w ramach przeciwdziałania COVID-19</t>
  </si>
  <si>
    <t>POIS.09.01.00-00-0455/21</t>
  </si>
  <si>
    <t>Samodzielny Publiczny Zakład Opieki Zdrowotnej Stacja Pogotowia Ratunkowego</t>
  </si>
  <si>
    <t>Wsparcie Zespołów Ratownictwa Medycznego w Częstochowie w walce z COVID-19 i innymi chorobami zakaźnymi ze środków finansowych POIiŚ 2014-2020</t>
  </si>
  <si>
    <t>POIS.09.01.00-00-0456/21</t>
  </si>
  <si>
    <t>Powiatowe Centrum Zdrowia Sp. z o. o.</t>
  </si>
  <si>
    <t>Kartuzy</t>
  </si>
  <si>
    <t xml:space="preserve">1. Powiatowe Centrum Zdrowia Sp. z o.o., Ceynowy 7, 83-300 Kartuzy  
</t>
  </si>
  <si>
    <t xml:space="preserve">1. Kartuzy
</t>
  </si>
  <si>
    <t>Zakup ambulansów, środków ochrony indywidualnej oraz środków do dezynfekcji, w celu wsparcia Zespołu Ratownictwa Medycznego w Kartuzach w ramach realizacji działań związanych z zapobieganiem, przeciwdziałaniem i zwalczaniem COVID-19 oraz innych chorób zakaźnych</t>
  </si>
  <si>
    <t>POIS.09.01.00-00-0457/21</t>
  </si>
  <si>
    <t xml:space="preserve">2. Kościerska 2A, 83-330 Żukowo </t>
  </si>
  <si>
    <t>2. Żukowo</t>
  </si>
  <si>
    <t>Zespół Opieki Zdrowotnej "Legionowo" Spółka z ograniczoną odpowiedzialnością</t>
  </si>
  <si>
    <t>Legionowo</t>
  </si>
  <si>
    <t>POIS.09.01.00-00-0458/21</t>
  </si>
  <si>
    <t>Wielkopolskie Centrum Ratownictwa Medycznego spółka z ograniczoną odpowiedzialnością</t>
  </si>
  <si>
    <t>Zakup ambulansu medycznego z wyposażeniem, środków ochrony indywidualnej dla Zespołów Ratownictwa Medycznego oraz środków do dezynfekcji w związku z realizacją działań związanych z zapobieganiem, przeciwdziałaniem i zwalczaniem „COVID-19” oraz innych chorób zakaźnych</t>
  </si>
  <si>
    <t>POIS.09.01.00-00-0459/21</t>
  </si>
  <si>
    <t>Szpital Specjalistyczny w Pile im. Stanisława Staszica</t>
  </si>
  <si>
    <t>Piła</t>
  </si>
  <si>
    <t>Zakup ambulansu dla Zespołu Ratownictwa Medycznego Szpitala Specjalistycznego w Pile im. Stanisława Staszica w ramach działań związanych z zapobieganiem, przeciwdziałaniem i zwalczaniem COVID-19 oraz innych chorób zakaźnych</t>
  </si>
  <si>
    <t>POIS.09.01.00-00-0460/21</t>
  </si>
  <si>
    <t>Niepubliczny Zakład Opieki Zdrowotnej Szpital im. Profesora Zbigniewa Religii w Słubicach Spółka z ograniczoną odpowiedzialnością</t>
  </si>
  <si>
    <t>Słubice</t>
  </si>
  <si>
    <t>Podstacja Państwowego Ratownictwa Medycznego w Cybince</t>
  </si>
  <si>
    <t>Cybinka</t>
  </si>
  <si>
    <t>Zakup ambulansu i środków ochrony indywidualnej dla Niepublicznego Zakładu Opieki Zdrowotnej Szpital im. Prof. Z. Religii w Słubicach sp. z o. o.</t>
  </si>
  <si>
    <t>POIS.09.01.00-00-0461/21</t>
  </si>
  <si>
    <t>Samodzielny Publiczny Zakład Opieki Zdrowotnej</t>
  </si>
  <si>
    <t>Bychawa</t>
  </si>
  <si>
    <t>POIS.09.01.00-00-0462/21</t>
  </si>
  <si>
    <t>Szpital Powiatowy im. Prałata J. Glowatzkiego w Strzelcach Opolskich</t>
  </si>
  <si>
    <t>Strzelce Opolskie</t>
  </si>
  <si>
    <t>Zapobieganie, przeciwdziałanie i zwalczanie COVID-19 oraz innych chorób zakaźnych przez Szpital Powiatowy w Strzelcach Opolskich</t>
  </si>
  <si>
    <t>POIS.09.01.00-00-0463/21</t>
  </si>
  <si>
    <t>Pogotowie Ratunkowe w Wałbrzychu</t>
  </si>
  <si>
    <t>Wałbrzych</t>
  </si>
  <si>
    <t xml:space="preserve">Zakup ambulansu sanitarnego typu C oraz środków ochrony indywidualnej i środków do dezynfekcji dla Pogotowia Ratunkowego w Wałbrzychu w ramach realizacji działań związanych z zapobieganiem, przeciwdziałaniem i zwalczaniem "COVID-19" oraz innych chorób zakaźnych </t>
  </si>
  <si>
    <t>POIS.09.01.00-00-0464/21</t>
  </si>
  <si>
    <t>Zespół Zakładów Opieki Zdrowotnej w Żywcu</t>
  </si>
  <si>
    <t>Żywiec</t>
  </si>
  <si>
    <t>ZRM w Jeleśni</t>
  </si>
  <si>
    <t>Jeleśnia</t>
  </si>
  <si>
    <t>Zakup ambulansu z wyposażeniem oraz środków ochrony indywidualnej i do dezynfekcji, w celu skutecznego przeciwdziałania rozprzestrzenianiu się i walki z wirusem COVID-19 na terenie Powiatu Żywieckiego</t>
  </si>
  <si>
    <t>POIS.09.01.00-00-0465/21</t>
  </si>
  <si>
    <t>Szpital Wielospecjalistyczny im. dr. Ludwika Błażka w Inowrocławiu</t>
  </si>
  <si>
    <t>Inowrocław</t>
  </si>
  <si>
    <t>Zakup ambulansu i środków ochrony indywidualnej oraz środków dezynfekcyjnych w ramach przeciwdziałania COVID-19 i innym chorobom zakaźnym</t>
  </si>
  <si>
    <t>POIS.09.01.00-00-0466/21</t>
  </si>
  <si>
    <t>Samodzielny Publiczny Zakład Opieki Zdrowotnej im. Doktora Kazimierza Hołogi</t>
  </si>
  <si>
    <t>Nowy Tomyśl</t>
  </si>
  <si>
    <t xml:space="preserve"> 64-360 Zbąszyń ul. Na Kępie 7A</t>
  </si>
  <si>
    <t>Zbąszyń</t>
  </si>
  <si>
    <t>Zakup ambulansu ratownictwa medycznego wraz z jego wyposażeniem oraz środków ochrony indywidualnej</t>
  </si>
  <si>
    <t>POIS.09.01.00-00-0467/21</t>
  </si>
  <si>
    <t>Szpital w Szczecinku Spółka z ograniczoną odpowiedzialnością</t>
  </si>
  <si>
    <t>Szczecinek</t>
  </si>
  <si>
    <t>Zakup ambulansu typu C oraz środków ochrony indywidualnej dla Zespołów Ratownictwa Medycznego w Szczecinku</t>
  </si>
  <si>
    <t>POIS.09.01.00-00-0468/21</t>
  </si>
  <si>
    <t xml:space="preserve">Szpitale Pomorskie Spółka z ograniczoną odpowiedzialnością </t>
  </si>
  <si>
    <t xml:space="preserve">1.Szpital Specjalistyczny im. F. Ceynowy w Wejherowie Pomorska 40/1, Gniewino 84-250
</t>
  </si>
  <si>
    <t xml:space="preserve">1.Gniewino
</t>
  </si>
  <si>
    <t>Zakup dwóch ambulansów, środków ochrony indywidualnej oraz środków do dezynfekcji dla Szpitali Pomorskich Sp. z o. o. - Szpital Specjalistyczny im. F. Ceynowy w Wejherowie</t>
  </si>
  <si>
    <t>POIS.09.01.00-00-0469/21</t>
  </si>
  <si>
    <t>2.Jagalskiego 10, Wejherowo 84-200</t>
  </si>
  <si>
    <t>2.Wejherowo</t>
  </si>
  <si>
    <t xml:space="preserve">Zespół Ratownictwa Medycznego w Legnicy  </t>
  </si>
  <si>
    <t xml:space="preserve">1. Legnica                     </t>
  </si>
  <si>
    <t>Wsparcie Pogotowia Ratunkowego w Legnicy w ramach realizacji działań związanych z zapobieganiem, przeciwdziałaniem i zwalczaniem COVID-19 oraz innych chorób zakaźnych</t>
  </si>
  <si>
    <t>POIS.09.01.00-00-0470/21</t>
  </si>
  <si>
    <t xml:space="preserve">Zespół Ratownictwa Medycznego w Lubinie </t>
  </si>
  <si>
    <t>2. Lubin</t>
  </si>
  <si>
    <t>Ratownictwo Medyczne Spółka z ograniczoną odpowiedzialnością</t>
  </si>
  <si>
    <t>Świebodzin</t>
  </si>
  <si>
    <t>Zakup ambulansu oraz środków ochrony indywidualnej w celu wsparcia Zespołów Ratownictwa Medycznego Ratownictwo Medyczne Sp. z o. o. w Świebodzinie w walce z COVID-19 oraz innymi chorobami zakaźnymi</t>
  </si>
  <si>
    <t>POIS.09.01.00-00-0471/21</t>
  </si>
  <si>
    <t xml:space="preserve">Samodzielny Publiczny Zakład Opieki Zdrowotnej Ministerstwa Spraw Wewnętrznych i Administracji w Katowicach im. sierżanta Grzegorza Załogi </t>
  </si>
  <si>
    <t>Doposażenie ZRM SPZOZ MSWiA w Katowicach im. sierżanta Grzegorza Załogi celem zapobiegania, przeciwdziałania i zwalczania „COVID-19” oraz innych chorób zakaźnych</t>
  </si>
  <si>
    <t>POIS.09.01.00-00-0472/21</t>
  </si>
  <si>
    <t>Samodzielny Publiczny Zespół Zakładów Opieki Zdrowotnej im. Marszałka Józefa Piłsudskiego w Płońsku</t>
  </si>
  <si>
    <t>Płońsk</t>
  </si>
  <si>
    <t>Raciąż, ul. Mławska 15</t>
  </si>
  <si>
    <t>Raciąż</t>
  </si>
  <si>
    <t>Zakup ambulansu oraz środków do ochrony indywidualnej dla zespołów ratownictwa medycznego Samodzielnego Publicznego Zespołu Zakładów Opieki Zdrowotnej im. Marszałka Józefa Piłsudskiego w Płońsku</t>
  </si>
  <si>
    <t>POIS.09.01.00-00-0473/21</t>
  </si>
  <si>
    <t>Wojewódzki Szpital Zespolony im. L. Rydygiera w Toruniu</t>
  </si>
  <si>
    <t xml:space="preserve">Toruń </t>
  </si>
  <si>
    <t>Stacja Ratownictwa Medycznego ul. Grudziądzka 47-51 87-100 Toruń</t>
  </si>
  <si>
    <t>Toruń</t>
  </si>
  <si>
    <t>Zakup ambulansu i środków ochrony indywidualnej w związku ze zwalczaniem COVID-19 oraz innych chorób zakaźnych</t>
  </si>
  <si>
    <t>POIS.09.01.00-00-0474/21</t>
  </si>
  <si>
    <t>Wojewódzka Stacja Pogotowia Ratunkowego w Rzeszowie</t>
  </si>
  <si>
    <t>Rzeszów</t>
  </si>
  <si>
    <t>POIS.09.01.00-00-0475/21</t>
  </si>
  <si>
    <t xml:space="preserve">Wojewódzki Szpital Specjalistyczny im. błogosławionego księdza Jerzego Popiełuszki we Włocławku </t>
  </si>
  <si>
    <t>Włocławek</t>
  </si>
  <si>
    <t xml:space="preserve">Stacja Pogotowia Ratunkowego ul. Papieżka 89, 87-800 Włocławek </t>
  </si>
  <si>
    <t xml:space="preserve">Podniesienie jakości usług zdrowotnych w Wojewódzkim Szpitalu Specjalistycznym we Włocławku - zakup ambulansu oraz środków ochrony osobistej </t>
  </si>
  <si>
    <t>POIS.09.01.00-00-0476/21</t>
  </si>
  <si>
    <t>Szpital Powiatowy Spółka z ograniczoną odpowiedzialnością</t>
  </si>
  <si>
    <t>Golub - Dobrzyń</t>
  </si>
  <si>
    <t>Zespół Ratownictwa Medycznego ul. Koppa 1E, 87-400 Golub-Dobrzyń</t>
  </si>
  <si>
    <t>Golub-Dobrzyń</t>
  </si>
  <si>
    <t>Zakup ambulansu typu B oraz środków ochrony indywidualnej dla Zespołu Ratownictwa Medycznego stacjonującego w Golubiu - Dobrzyniu</t>
  </si>
  <si>
    <t>POIS.09.01.00-00-0477/21</t>
  </si>
  <si>
    <t>Zespół Opieki Zdrowotnej w Kłodzku</t>
  </si>
  <si>
    <t>Kłodzko</t>
  </si>
  <si>
    <t>Zakup ambulansu oraz środków ochrony indywidualnej  dla Zespołu Opieki Zdrowotnej w Kłodzku w ramach realizacji działań związanych z zapobieganiem, przeciwdziałaniem i zwalczaniem COVID-19 oraz innych chorób zakaźnych</t>
  </si>
  <si>
    <t>POIS.09.01.00-00-0478/21</t>
  </si>
  <si>
    <t>Poznań</t>
  </si>
  <si>
    <t>Zakup jednego ambulansu wraz ze specjalistycznym wyposażeniem medycznym oraz środków ochrony indywidualnej w związku z realizacją działań związanych z zapobieganiem, przeciwdziałaniem i zwalczaniem „COVID-19” oraz innych chorób zakaźnych</t>
  </si>
  <si>
    <t>POIS.09.01.00-00-0479/21</t>
  </si>
  <si>
    <t>Regionalny Szpital Specjalistyczny im. dr. Władysława Biegańskiego w Grudziądzu</t>
  </si>
  <si>
    <t>Grudziądz</t>
  </si>
  <si>
    <t xml:space="preserve">1. ZRM Radzyń Chełmiński, ul. 1000- lecia 17; 87-220 Radzyń Chełmiński
</t>
  </si>
  <si>
    <t xml:space="preserve">1. Radzyń Chełmiński 
</t>
  </si>
  <si>
    <t xml:space="preserve"> Zakup ambulansów oraz środków ochrony indywidualnej dla ratownictwa medycznego w Regionalnym Szpitalu
Specjalistycznym im. dr. Wł. Biegańskiego w Grudziądzu w ramach walki z COVID-19 oraz innymi chorobami zakaźnymi</t>
  </si>
  <si>
    <t>POIS.09.01.00-00-0480/21</t>
  </si>
  <si>
    <t>2. ZRM Dragacz, ul. Akacjowa 1 Dolna Grupa; 86-134 Dragacz</t>
  </si>
  <si>
    <t xml:space="preserve">2. Dragacz </t>
  </si>
  <si>
    <t xml:space="preserve">Samodzielny Publiczny Zakład Opieki Zdrowotnej Stacja Pogotowia Ratunkowego w Gdańsku       </t>
  </si>
  <si>
    <t>Zakup 2 ambulansów oraz środków ochrony indywidualnej i środków do dezynfekcji dla Stacji Pogotowia Ratunkowego w Gdańsku w związku z realizacją działań związanych z zapobieganiem, przeciwdziałaniem i zwalczaniem „COVID-19” oraz innych chorób zakaźnych</t>
  </si>
  <si>
    <t>POIS.09.01.00-00-0481/21</t>
  </si>
  <si>
    <t xml:space="preserve">1) Ratownictwo Medyczne spółka z o.o. Oddział w Świeciu z siedzibą w Świeciu - ZRM Podstawowy Świecie ul. Wojska Polskiego 126, 86-100 Świecie, ZRM Podstawowy Osie ul. Dworcowa 7, 86-150 Osie/ </t>
  </si>
  <si>
    <t>Osie</t>
  </si>
  <si>
    <t>POIS.09.01.00-00-0482/21</t>
  </si>
  <si>
    <t>2) Ratownictwo Medyczne spółka z o.o. Oddział w Nakle nad Notecią z siedzibą w Nakle nad Notecią, ZRM Podstawowy Kcynia, ul. Libelta 11 89-240 Kcynia/</t>
  </si>
  <si>
    <t>Kcynia</t>
  </si>
  <si>
    <t xml:space="preserve"> 3) Ratownictwo Medyczne Sp. z o.o. Oddział w Wąbrzeźnie z siedzibą w Wąbrzeźnie, ZRM Podstawowy Wąbrzeźno, ul. Wolności 27, 87-200 Wąbrzeźno</t>
  </si>
  <si>
    <t>Wąbrzeźno</t>
  </si>
  <si>
    <t>Rządowa Agencja Rezerw Strategicznych</t>
  </si>
  <si>
    <t xml:space="preserve">Realizacja przez Rządową Agencję Rezerw Strategicznych działań w celu zapobiegania, przeciwdziałania i zwalczania COVID-19 przez podmioty lecznicze z terenu województwa śląskiego </t>
  </si>
  <si>
    <t>POIS.09.02.00-00-0210/21</t>
  </si>
  <si>
    <t>Zakup ambulansów i środków do dezynfekcji dla SPZOZ Rejonowego Pogotowia Ratunkowego w Sosnowcu celem zapobiegania, przeciwdziałania i zwalczania „COVID-19” oraz innych chorób zakaźnych</t>
  </si>
  <si>
    <t>Zakup ambulansów i środków do dezynfekcji</t>
  </si>
  <si>
    <t>POIS.09.01.00-00-0484/21</t>
  </si>
  <si>
    <t>Szczekociny</t>
  </si>
  <si>
    <t>Siewierz</t>
  </si>
  <si>
    <t>Samodzielny Publiczny Zakład Opieki Zdrowotnej Stacja Pogotowia Ratunkowego w Częstochowie</t>
  </si>
  <si>
    <t>Blachownia</t>
  </si>
  <si>
    <t>Zakup ambulansu spełniającego wymagania normy PN:EN 1789 - Pojazdy medyczne i ich wyposażenie - Ambulanse drogowe właściwe dla ambulansów typu B i C, oraz środków ochrony indywidualnej dla Zespołów Ratownictwa Medycznego w związku z realizacją działań związanych z zapobieganiem, przeciwdziałaniem i zwalczaniem "COVID-19" oraz innych chorób zakaźnych</t>
  </si>
  <si>
    <t xml:space="preserve">Zakup ambulansu oraz środków ochrony indywidualnej </t>
  </si>
  <si>
    <t>POIS.09.01.00-00-0486/21</t>
  </si>
  <si>
    <t>Łękawica</t>
  </si>
  <si>
    <t>Zakup ambulansu spełniającego wymagania normy PN:EN 1789 wraz z wyposażeniem, środków ochrony indywidualnej i środków do dezynfekcji dla Zespołu Zakładów Opieki Zdrowotnej w Żywcu w ramach realizacji działań związanych z zapobieganiem, przeciwdziałaniem i zwalczaniem "COVID-19" oraz innych chorób zakaźnych</t>
  </si>
  <si>
    <t>POIS.09.01.00-00-0487/21</t>
  </si>
  <si>
    <t>Zakup ambulansów, środków ochrony indywidualnej dla Zespołów Ratownictwa Medycznego oraz środków do dezynfekcji w związku z realizacją działań związanych z zapobieganiem, przeciwdziałaniem i zwalczaniem COVID-19 dla Wojewódzkiego Pogotowia Ratunkowego w Katowicach – II edycja</t>
  </si>
  <si>
    <t>Zakup ambulansów, środków ochrony indywidualnej</t>
  </si>
  <si>
    <t>POIS.09.01.00-00-0485/21</t>
  </si>
  <si>
    <t xml:space="preserve">Pszczyna </t>
  </si>
  <si>
    <t xml:space="preserve">Radzionków </t>
  </si>
  <si>
    <t xml:space="preserve">Katowice </t>
  </si>
  <si>
    <t xml:space="preserve">Mikołów </t>
  </si>
  <si>
    <t xml:space="preserve">Tabela 3. Wykaz działań na rzecz COVID-19 na podstawie informacji przekazanych do SKS </t>
  </si>
  <si>
    <t>PI 10</t>
  </si>
  <si>
    <t>POIiŚ.9.P.275</t>
  </si>
  <si>
    <t>POIiŚ.9.P.278</t>
  </si>
  <si>
    <t>POIiŚ.9.P.279</t>
  </si>
  <si>
    <t>POIiŚ.9.P.280</t>
  </si>
  <si>
    <t>POIiŚ.11.K.1</t>
  </si>
  <si>
    <t>POIiŚ.11.P.1</t>
  </si>
  <si>
    <t>POIiŚ.11.P.2</t>
  </si>
  <si>
    <t>REACT-EU</t>
  </si>
  <si>
    <t>Utworzenie Śląskiego Centrum Chorób Zakaźnych w Górnośląskim Centrum Medycznym im. prof. Leszka Gieca Śląskiego Uniwersytetu Medycznego w Katowicach</t>
  </si>
  <si>
    <t>Zakup sprzętu medycznego PET-CT oraz budowa bunkra na potrzeby Narodowego Instytutu Onkologii im. Marii Skłodowskiej-Curie -Państwowego Instytutu Badawczego w Warszawie</t>
  </si>
  <si>
    <t>Wsparcie ponadregionalnej infrastruktury ochrony zdrowia – Samodzielnego Publicznego Szpitala Klinicznego Nr 4 w Lublinie</t>
  </si>
  <si>
    <t>Poprawa jakości udzielanych świadczeń medycznych w zakresie układu kostno-stawowo-mięśniowego poprzez modernizację i zakup nowoczesnej aparatury medycznej w UCK im. prof. K. Gibińskiego SUM w Katowicach</t>
  </si>
  <si>
    <t>Konkurs w zakresie wsparcia oddziałów zakaźnych oraz innych jednostek organizacyjnych podmiotów leczniczych udzielających świadczeń zdrowotnych dedykowanych chorobom zakaźnym (roboty budowlane, doposażenie, w tym zakup wyrobów medycznych jednorazowego użytku, środków ochrony indywidualnej oraz środków do dezynfekcji) oraz wsparcia pracowni diagnostycznych oraz innych jednostek zajmujących się diagnostyką, współpracujących z oddziałami/jednostkami wymienionymi powyżej (roboty budowalne, doposażenie, w tym zakup wyrobów medycznych jednorazowego użytku, środków ochrony indywidualnej oraz środków do dezynfekcji).</t>
  </si>
  <si>
    <t>Wdrożenie e-usług w placówkach POZ i ich integracja z systemem e-zdrowia z wykorzystaniem narzędzia centralnego (akronim „Centralne e-usługi POZ” lub „e-Gabinet+”)</t>
  </si>
  <si>
    <t xml:space="preserve">Wdrożenie e-usług w placówkach POZ i ich integracja z systemem e-zdrowia (akronim „e-usługi POZ”) </t>
  </si>
  <si>
    <t>I kwartał 2021</t>
  </si>
  <si>
    <t>IV kwartał 2021</t>
  </si>
  <si>
    <t>I kwartał 2022</t>
  </si>
  <si>
    <t>3/2021/O</t>
  </si>
  <si>
    <t>21/2021/O</t>
  </si>
  <si>
    <t>29/2021/O</t>
  </si>
  <si>
    <t>XXVII posiedzenie KS</t>
  </si>
  <si>
    <t>2021/2022</t>
  </si>
  <si>
    <t xml:space="preserve">33/2021/XXVII </t>
  </si>
  <si>
    <t>Wspieranie naprawy i odporności systemu ochrony zdrowia</t>
  </si>
  <si>
    <t>Narzędzie 12: Wsparcie ponadregionalnych podmiotów leczniczych udzielających świadczeń zdrowotnych stacjonarnych i całodobowych na rzecz osób dorosłych, dedykowanych chorobom, które są istotną przyczyną dezaktywizacji zawodowej
Narzędzie 15: Wsparcie ponadregionalnych podmiotów leczniczych udzielających świadczeń zdrowotnych stacjonarnych i całodobowych w zakresie ginekologii, położnictwa, neonatologii, pediatrii oraz innych oddziałów zajmujących się leczeniem dzieci (roboty budowlane, doposażenie)</t>
  </si>
  <si>
    <t>Narzędzie 6: Utworzenie nowych SOR powstałych od podstaw lub na bazie istniejących izb przyjęć ze szczególnym uwzględnieniem stanowisk wstępnej intensywnej terapii (roboty budowlane, doposażenie)
Narzędzie 7: Wsparcie istniejących SOR, ze szczególnym uwzględnieniem stanowisk wstępnej intensywnej terapii (roboty budowlane, doposażenie)
Narzędzie 8: Modernizacja istniejących CU (roboty budowlane, doposażenie)
Narzędzie 9: Modernizacja istniejących CU (roboty budowlane, doposażenie)
Narzędzie 10: Budowa lub remont całodobowych lotnisk lub lądowisk dla śmigłowców przy jednostkach organizacyjnych szpitali wyspecjalizowanych w zakresie udzielania świadczeń zdrowotnych niezbędnych dla ratownictwa medycznego (roboty budowlane, doposażenie) 
Narzędzie 11: Wsparcie baz LPR (roboty budowlane, doposażenie oraz wyposażenia śmigłowców ratowniczych w sprzęt umożliwiający loty w trudnych warunkach atmosferycznych i w nocy)</t>
  </si>
  <si>
    <t>SUMA euro</t>
  </si>
  <si>
    <t>SUMA pln</t>
  </si>
  <si>
    <t>Rok, którego roku dot. PD</t>
  </si>
  <si>
    <t>SUMA</t>
  </si>
  <si>
    <t>Wartość docelowa 
(zgodnie z Policy paper)</t>
  </si>
  <si>
    <t>wskaźnik produktu</t>
  </si>
  <si>
    <t>wskaźnik rezultatu</t>
  </si>
  <si>
    <t>bd**</t>
  </si>
  <si>
    <t>* na podstawie wniosków o płatność</t>
  </si>
  <si>
    <t>Liczba wspartych podmiotów leczniczych z wyłączeniem ratownictwa medycznego*</t>
  </si>
  <si>
    <t>Średni czas pobytu pacjenta na łóżkach leczniczych w Polsce</t>
  </si>
  <si>
    <t>Zakres - wskaźniki</t>
  </si>
  <si>
    <t>II kwartał 2022</t>
  </si>
  <si>
    <t>5/2022/XXVIII</t>
  </si>
  <si>
    <t>XXVIII posiedzenie KS</t>
  </si>
  <si>
    <t>16/2022/O</t>
  </si>
  <si>
    <t>I kwartał 2023</t>
  </si>
  <si>
    <t>33/2022/O</t>
  </si>
  <si>
    <t>Konkurs dla podmiotów leczniczych w celu niwelowania skutków pandemii COVID-19, innych chorób zakaźnych i związanych z nimi sytuacjami kryzysowymi</t>
  </si>
  <si>
    <t>Wsparcie dziecięcej transplantologii narządów jamy brzusznej</t>
  </si>
  <si>
    <t xml:space="preserve">Wyposażenie i modernizacja Oddziału Chirurgii Ogólnej, Naczyniowej i Transplantacyjnej w celu podniesienia standardu procedur transplantacji nerek </t>
  </si>
  <si>
    <t>Wzmocnienie medycyny transplantacyjnej poprzez doposażenie w specjalistyczną aparaturę medyczną</t>
  </si>
  <si>
    <t>Doposażenie i modernizacja podmiotu leczniczego w celu przystosowania do programu transplantacji serca</t>
  </si>
  <si>
    <t>Wzmocnienie i unowocześnienie zasobów sprzętowych w celu zwiększenia efektywności działania w obszarze świadczeń transplantacyjnych w zakresie przeszczepień wątroby oraz nerki</t>
  </si>
  <si>
    <t xml:space="preserve">Wzmocnienie strategicznego ośrodka transplantacyjnego przeszczepiającego nerki poprzez modernizację oraz doposażenie w sprzęt </t>
  </si>
  <si>
    <t>Rozwój działalności przeszczepowej płuc w celu zwiększenia dostępności i jakości udzielanych świadczeń</t>
  </si>
  <si>
    <t>Unowocześnienie infrastruktury organu państwowej inspekcji sanitarnej w celu zwiększenia efektywności w obszarze prowadzonej działalności przeciwepidemicznej</t>
  </si>
  <si>
    <t xml:space="preserve">Budowa laboratorium mikrobiologicznego w kontekście skutków wywołanych pandemią COVID-19 i innymi chorobami zakaźnymi </t>
  </si>
  <si>
    <t>Wzmocnienie organu państwowej inspekcji sanitarnej poprzez remont oraz doposażenie w sprzęt laboratoryjny i informatyczny</t>
  </si>
  <si>
    <t>Unowocześnienie infrastruktury w celu zwiększenia efektywności w obszarze prowadzonej działalności przeciwepidemicznej</t>
  </si>
  <si>
    <t>Remont oraz doposażenie w sprzęt w celu poprawy funkcjonowania organu państwowej inspekcji sanitarnej</t>
  </si>
  <si>
    <t>Wzmocnienie państwowej inspekcji sanitarnej poprzez remont oraz doposażenie w sprzęt</t>
  </si>
  <si>
    <t>Wsparcie państwowej inspekcji sanitarnej w zakresie niezbędnego doposażenia i wykonania prac budowlanych</t>
  </si>
  <si>
    <t>Wsparcie państwowej inspekcji sanitarnej poprzez dostosowanie pomieszczeń laboratorium do standardów BSL3</t>
  </si>
  <si>
    <t>Wzmocnienie państwowej inspekcji sanitarnej w zakresie infrastruktury związanej z optymalizacją pracy laboratorium diagnostycznego</t>
  </si>
  <si>
    <t>Wzmocnienie państwowej inspekcji sanitarnej poprzez zakup niezbędnego doposażenia i wykonanie prac budowlanych</t>
  </si>
  <si>
    <t>Wzmocnienie państwowej inspekcji sanitarnej poprzez zakup innowacyjnego wyposażenia</t>
  </si>
  <si>
    <t>Wzmocnienie państwowej inspekcji sanitarnej poprzez wsparcie infrastrukturalne oraz zakup niezbędnego doposażenia</t>
  </si>
  <si>
    <t xml:space="preserve">Wsparcie infrastrukturalne i doposażenie Państwowej Inspekcji Sanitarnej w celu poprawy funkcjonowania jednostki </t>
  </si>
  <si>
    <t>Wzmocnienie Państwowej Inspekcji Sanitarnej poprzez dokonanie niezbędnych działań infrastrukturalnych</t>
  </si>
  <si>
    <t xml:space="preserve">Budowa modułowego laboratorium mikrobiologicznego o standardzie zabezpieczeń BSL-3 </t>
  </si>
  <si>
    <t>Wzmocnienie infrastruktury państwowej inspekcji sanitarnej w celu zwiększenia efektywności działania</t>
  </si>
  <si>
    <t>Unowocześnienie infrastruktury w celu zwiększenia efektywności w obszarze krwiodawstwa i krwiolecznictwa</t>
  </si>
  <si>
    <t>Wzmocnienie publicznej służby krwi poprzez unowocześnienie infrastruktury budowlanej i informatycznej</t>
  </si>
  <si>
    <t>Poprawa funkcjonowania jednostki publicznej służby krwi poprzez unowocześnienie infrastruktury budowlanej i doposażenie w sprzęt</t>
  </si>
  <si>
    <t>Wsparcie jednostki publicznej służby krwi poprzez modernizację i doposażenie w sprzęt</t>
  </si>
  <si>
    <t xml:space="preserve">Budowa kompleksu mroźni oraz doposażenie jednostki publicznej służby krwi w celu przeciwdziałania negatywnym skutkom występowania pandemii COVID-19 i innych chorób zakaźnych </t>
  </si>
  <si>
    <t>Zakup wyposażenia w celu zwiększenia efektywności w obszarze krwiodawstwa i krwiolecznictwa</t>
  </si>
  <si>
    <t>Unowocześnienie infrastruktury w celu zwiększenia efektywności jednostki publicznej służby krwi</t>
  </si>
  <si>
    <t>Wzmocnienie systemu ochrony zdrowia poprzez kompleksowe wsparcie jednostki publicznej służby krwi</t>
  </si>
  <si>
    <t>Poprawa jakości świadczeń w zakresie krwiodawstwa i krwiolecznictwa poprzez unowocześnienie infrastruktury</t>
  </si>
  <si>
    <t>Wsparcie jednostki publicznej służby krwi w zakresie działań naprawczych i usuwania skutków pandemii COVID-19 i innych chorób zakaźnych</t>
  </si>
  <si>
    <t>Wsparcie jednostki publicznej służby krwi poprzez doposażenie w sprzęt</t>
  </si>
  <si>
    <t>Wsparcie infrastruktury technicznej celem przeciwdziałania negatywnym skutkom występowania pandemii COVID- 19 oraz przygotowania systemu na przyszłe zagrożenia epidemiologiczne</t>
  </si>
  <si>
    <t>Poprawa dostępnościi jakości systemu ochrony zdrowia w obszarze publicznej służby krwi poprzez rozwój infrastruktury technicznej</t>
  </si>
  <si>
    <t xml:space="preserve">Wsparcie jednostki publicznej służby krwi w rozwoju infrastruktury w celu wzmocnienia bezpieczeństwa zdrowotnego </t>
  </si>
  <si>
    <t xml:space="preserve">Wsparcie infrastruktury technicznej w celu przeciwdziałania skutkom pandemii COVID-19 i innych chorób zakaźnych oraz przygotowania systemu na przyszłe zagrożenia epidemiologiczne </t>
  </si>
  <si>
    <t xml:space="preserve">Wsparcie jednostki publicznej służby krwi w kontekście przeciwdziałania skutkom pandemii COVID-19 oraz innych chorób zakaźnych </t>
  </si>
  <si>
    <t xml:space="preserve">Działania naprawcze i przeciwdziałanie skutkom epidemii COVID-19 oraz innych chorób zakaźnych poprzez wsparcie jednostki publicznej służby krwi  </t>
  </si>
  <si>
    <t>Doposażenie i modernizacja pomieszczeń jednostki publicznej służby krwi jako niezbędne działania do zapobiegania, przeciwdziałania i zwalczania COVID-19 oraz innych chorób zakaźnych</t>
  </si>
  <si>
    <t>Wsparcie publicznej służby krwi w rozwoju i modernizacji infrastruktury</t>
  </si>
  <si>
    <t xml:space="preserve">Unowocześnienie infrastruktury celem poprawy efektywności działania centrum krwiodawstwa oraz przeciwdziałania sytuacjom kryzysowym </t>
  </si>
  <si>
    <t xml:space="preserve">Wzmocnienie infrastrukturalne i sprzętowe w celu zwiększenia efektywności, dostępności i jakości udzielanych świadczeń opieki zdrowotnej </t>
  </si>
  <si>
    <t>Wzmocnienie infrastruktury powiatowych stacji sanitarno–epidemiologicznych w
celu zwiększenia efektywności ich działania</t>
  </si>
  <si>
    <t>POIiŚ.11.K.2</t>
  </si>
  <si>
    <t>POIiŚ.11.P.3</t>
  </si>
  <si>
    <t>POIiŚ.11.P.4</t>
  </si>
  <si>
    <t>POIiŚ.11.P.5</t>
  </si>
  <si>
    <t>POIiŚ.11.P.6</t>
  </si>
  <si>
    <t>POIiŚ.11.P.7</t>
  </si>
  <si>
    <t>POIiŚ.11.P.8</t>
  </si>
  <si>
    <t>POIiŚ.11.P.9</t>
  </si>
  <si>
    <t>POIiŚ.11.P.10</t>
  </si>
  <si>
    <t>POIiŚ.11.P.11</t>
  </si>
  <si>
    <t>POIiŚ.11.P.12</t>
  </si>
  <si>
    <t>POIiŚ.11.P.13</t>
  </si>
  <si>
    <t>POIiŚ.11.P.14</t>
  </si>
  <si>
    <t>POIiŚ.11.P.15</t>
  </si>
  <si>
    <t>POIiŚ.11.P.16</t>
  </si>
  <si>
    <t>POIiŚ.11.P.17</t>
  </si>
  <si>
    <t>POIiŚ.11.P.18</t>
  </si>
  <si>
    <t>POIiŚ.11.P.19</t>
  </si>
  <si>
    <t>POIiŚ.11.P.20</t>
  </si>
  <si>
    <t>POIiŚ.11.P.21</t>
  </si>
  <si>
    <t>POIiŚ.11.P.22</t>
  </si>
  <si>
    <t>POIiŚ.11.P.23</t>
  </si>
  <si>
    <t>POIiŚ.11.P.24</t>
  </si>
  <si>
    <t>POIiŚ.11.P.25</t>
  </si>
  <si>
    <t>POIiŚ.11.P.26</t>
  </si>
  <si>
    <t>POIiŚ.11.P.27</t>
  </si>
  <si>
    <t>POIiŚ.11.P.28</t>
  </si>
  <si>
    <t>POIiŚ.11.P.29</t>
  </si>
  <si>
    <t>POIiŚ.11.P.30</t>
  </si>
  <si>
    <t>POIiŚ.11.P.31</t>
  </si>
  <si>
    <t>POIiŚ.11.P.32</t>
  </si>
  <si>
    <t>POIiŚ.11.P.33</t>
  </si>
  <si>
    <t>POIiŚ.11.P.34</t>
  </si>
  <si>
    <t>POIiŚ.11.P.35</t>
  </si>
  <si>
    <t>POIiŚ.11.P.36</t>
  </si>
  <si>
    <t>POIiŚ.11.P.37</t>
  </si>
  <si>
    <t>POIiŚ.11.P.38</t>
  </si>
  <si>
    <t>POIiŚ.11.P.39</t>
  </si>
  <si>
    <t>POIiŚ.11.P.40</t>
  </si>
  <si>
    <t>POIiŚ.11.P.41</t>
  </si>
  <si>
    <t>POIiŚ.11.P.42</t>
  </si>
  <si>
    <t>POIiŚ.11.P.43</t>
  </si>
  <si>
    <t>POIiŚ.11.P.44</t>
  </si>
  <si>
    <t>POIiŚ.11.P.45</t>
  </si>
  <si>
    <t>POIiŚ.11.P.46</t>
  </si>
  <si>
    <t>POIiŚ.11.P.47</t>
  </si>
  <si>
    <t>POIiŚ.11.P.48</t>
  </si>
  <si>
    <t>liczba ambulansów</t>
  </si>
  <si>
    <r>
      <t xml:space="preserve">Zakup ambulansów oraz środków ochrony indywidualnej w celu wsparcia Zespołów Ratownictwo Medyczne Sp. z o. o. w województwie </t>
    </r>
    <r>
      <rPr>
        <b/>
        <sz val="10"/>
        <color indexed="8"/>
        <rFont val="Calibri"/>
        <family val="2"/>
        <charset val="238"/>
        <scheme val="minor"/>
      </rPr>
      <t xml:space="preserve">kujawsko - pomorskim </t>
    </r>
    <r>
      <rPr>
        <sz val="10"/>
        <color indexed="8"/>
        <rFont val="Calibri"/>
        <family val="2"/>
        <charset val="238"/>
        <scheme val="minor"/>
      </rPr>
      <t>w walce z COVID-19 oraz innymi chorobami zakaźnymi</t>
    </r>
  </si>
  <si>
    <t>Instytut Gruźlicy i Chorób Płuc</t>
  </si>
  <si>
    <t>Wsparcie podmiotu leczniczego w celu realizacji działań związanych z zapobieganiem, przeciwdziałaniem i zwalczaniem COVID-19 oraz innych chorób zakaźnych</t>
  </si>
  <si>
    <t>POIS.09.02.00-00-0214/22</t>
  </si>
  <si>
    <t>Uniwersyteckie Centrum Kliniczne</t>
  </si>
  <si>
    <t>Doposażenie podmiotu leczniczego  w związku z zapobieganiem, przeciwdziałaniem i zwalczaniem „COVID-19” oraz innych chorób zakaźnych</t>
  </si>
  <si>
    <t>POIS.09.02.00-00-0215/22</t>
  </si>
  <si>
    <t>Wartość docelowa 
(zgodnie z SzOOP)</t>
  </si>
  <si>
    <t>Liczba wspartych podmiotów w sektorze ochrony zdrowia, z wyłączeniem podmiotów POZ</t>
  </si>
  <si>
    <t xml:space="preserve">Wartość zakupionego sprzętu medycznego (CV2) </t>
  </si>
  <si>
    <t xml:space="preserve">Wskaźniki w ramach REACT-EU </t>
  </si>
  <si>
    <t>11.3</t>
  </si>
  <si>
    <t>umowa rozwiązana</t>
  </si>
  <si>
    <t>Liczba podmiotów POZ objętych wsparciem we wdrożeniu e-Usług</t>
  </si>
  <si>
    <t>Wartość wydatków kwalifikowalnych przeznaczonych na działania związane z pandemią COVID-19 (CV29)</t>
  </si>
  <si>
    <t>kurs (wg tabeli NBP 251/A/NBP/2023 z dnia 2023-12-29)</t>
  </si>
  <si>
    <t>POIiŚ.9.P.281</t>
  </si>
  <si>
    <t>POIiŚ.9.P.282</t>
  </si>
  <si>
    <t>Doposażenie Szpitalnego Oddziału Ratunkowego ZZOZ w Ostrowie Wielkopolskim w nowoczesny rezonans magnetyczny</t>
  </si>
  <si>
    <t>1/2023/O</t>
  </si>
  <si>
    <t>Wsparcie Szpitala SP ZOZ MSWiA w Łodzi w zakresie infrastruktury ochrony zdrowia</t>
  </si>
  <si>
    <t>II/III kwartał 2023</t>
  </si>
  <si>
    <t>12/2023/O</t>
  </si>
  <si>
    <t>Czy w 2023 r. realizowali Państwo ewaluację z zakresu ochrony zdrowia (w całości lub częściowo poświęconej wsparciu ze środków UE ochrony zdrowia)?</t>
  </si>
  <si>
    <t xml:space="preserve">Ocena wpływu działań podejmowanych w ramach IX Osi Priorytetowej PO IiŚ 2014-2020 na poprawę stanu zdrowia społeczeństwa – etap II. Celem badania była ocena skuteczności działań podjętych w ramach OP IX PO IiŚ w latach 2014-2022 i ich wpływu na realizację celu szczegółowego przedmiotowej osi priorytetowej (zapewnienie dostępu ludności do infrastruktury ochrony zdrowia oraz poprawa efektywności systemu opieki zdrowotnej). 
W ramach I etapu tego badania, zrealizowanego w 2021 r. opracowana została metodyka oceny wpływu, wzory narządzi badawczych, a także przeprowadzony został na ich podstawie pilotażowy pomiar bazowy działań podjętych w ramach IX OP PO IiŚ w latach 2014-2020 na realizację celu szczegółowego przedmiotowej osi priorytetowej. Już wówczas pomiar ten (mimo braku zakończenia znacznej części projektów) wskazywał na pozytywny wpływ interwencji. Powtórny pomiar w 2023 r. potwierdził występowanie wpływu wsparcia na szereg wskaźników makroekonomicznych odnoszących się do celu analizowanej osi priorytetowej. </t>
  </si>
  <si>
    <t>TAK</t>
  </si>
  <si>
    <t>DI MZ tj. Beneficjent w piśmie podkreślił, że pomimo zrealizowania szerokiego zakresu działań informacyjno-promocyjnych w projekcie, grupa docelowa projektu e-Gabinet+ w postaci najmniejszych i najsłabiej zinformatyzowanych placówek POZ nadal wymaga podjęcia szeregu działań edukacyjnych w zakresie cyfryzacji. Brak wystarczającej wiedzy wśród pracowników POZ powodował szereg obaw związanych z niemożnością wywiązania się ze zobowiązań wynikających z udziału w projekcie i tym samym ich niechęć do składania wniosków do udziału w ww. projekcie.</t>
  </si>
  <si>
    <t>IP informuje, że niższa niż planowano szacowana / aktualna realizacja wskaźnika wynika z tego, że w rozstrzygniętych konkursach wybrano do dofinansowania i podpisano umowy o dofinansowanie z mniejszą liczbą podmiotów leczniczych niż zakładano, z uwagi na fakt, że wnioskodawcy w ramach złożonych do IP wniosków o dofinansowanie aplikowali o maksymalne dostępne kwoty dofinansowania zgodnie z warunkami ogłoszonych konkursów. Ponadto wnioskodawcy będący podmiotami leczniczymi w złożonych i ocenionych przez IP wnioskach o dofinansowanie na podstawie których podpisano decyzje / umowy / porozumienia o dofinansowanie przedstawili niższe wartości docelowe przedmiotowego wskaźnika rezultatu niż IP planowała na etapie szacowania wartości docelowej tego wskaźnika.</t>
  </si>
  <si>
    <t>IP informuje, że niższa niż planowano szacowana / aktualna realizacja wskaźnika wynika z tego, że wnioskodawcy w złożonych i ocenionych przez IP wnioskach o dofinansowanie na podstawie których podpisano decyzje / umowy / porozumienia o dofinansowanie przedstawili zapotrzebowanie na niższą wartość aparatury / środków ochrony indywidulanej / środków do dezynfekcji związanych z bezpośrednią walką z COVID-19 planowanych do zakupu jednocześnie wskazując wyższe wartości w ramach innych kategorii wydatków w realizowanych projektach, które zgodnie z metodologią nie dotyczą przedmiotowego wskaźnika. Należy również dodać, że IP szacując docelową wartość przedmiotowego wskażnika zakładała, że wnioskodawcy będą zgłaszać duże zapotrzebowanie w zakresie środków ochrony indywidulanej / środków do dezynfekcji (analogicznie jak miało to miejsce w projektach anty-covid) natomiast faktycznie wnioskodawcy w ramach instrumentu REACT-EU w sektorze zdrowie zgłaszali niższe zapotrzebowanie na te środki, z uwagi na fakt, że jak wskazywali na etapie oceny wniosków o dofinansowanie od początku trwania pandemii otrzymali je już wcześniej z różnych innych źródeł.</t>
  </si>
  <si>
    <t>Wartość zgodna ze stanem na 31.12.2023</t>
  </si>
  <si>
    <t>IP informuje, że niższa niż planowano szacowana / aktualna realizacja wskaźnika wynika z tego, że wnioskodawcy w złożonych i ocenionych przez IP wnioskach o dofinansowanie na podstawie których podpisano decyzje / umowy / porozumienia o dofinansowanie przedstawili zapotrzebowanie na niższą wartość sprzętu medycznego planowanego do zakupu jednocześnie wskazując wyższe wartości w ramach innych kategorii wydatków w realizowanych projektach, które zgodnie z metodologią nie dotyczą przedmiotowego wskaźnika.</t>
  </si>
  <si>
    <t>Stagnacja osiągniętej wartości wskaźnika.</t>
  </si>
  <si>
    <t>wartość docelowa zgodnie z SzOOP - 205</t>
  </si>
  <si>
    <t>wartość docelowa zgodnie z SzOOP - 62</t>
  </si>
  <si>
    <t xml:space="preserve">** Zgodnie z Katalogiem nazw i definicji wskaźników IX Osi Priorytetowej POIŚ na lata 2014-2020, wartość wskaźnika corocznie pozyskiwana jest z raportu OECD Average length of stay: acute care. Z uwagi na termin publikacji danych przez OECD, ostatnie informacje dotyczące wartości ww. wskaźnika są dostępne za 2021 r. (6,9 dnia). </t>
  </si>
  <si>
    <t>Liczba leczonych w podmiotach leczniczych objętych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</si>
</sst>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  <numFmt numFmtId="166" formatCode="&quot;pozostaw puste&quot;;&quot;pozostaw puste&quot;;&quot;pozostaw puste&quot;;&quot;pozostaw puste&quot;"/>
    <numFmt numFmtId="167" formatCode=";;;"/>
    <numFmt numFmtId="168" formatCode="General\ &quot;tys.&quot;"/>
    <numFmt numFmtId="169" formatCode="#,##0.00_ ;\-#,##0.00\ "/>
    <numFmt numFmtId="170" formatCode="_-* #,##0\ _z_ł_-;\-* #,##0\ _z_ł_-;_-* &quot;-&quot;??\ _z_ł_-;_-@_-"/>
    <numFmt numFmtId="171" formatCode="0.0000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b/>
      <sz val="8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strike/>
      <sz val="10"/>
      <name val="Calibri"/>
      <family val="2"/>
      <charset val="238"/>
      <scheme val="minor"/>
    </font>
    <font>
      <b/>
      <strike/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9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E9D9"/>
        <bgColor rgb="FFFDE9D9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D5D9E2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/>
        <bgColor rgb="FFEBF1D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3" borderId="0" applyNumberFormat="0" applyFont="0" applyBorder="0" applyAlignment="0" applyProtection="0"/>
    <xf numFmtId="167" fontId="2" fillId="4" borderId="0" applyFont="0" applyBorder="0" applyAlignment="0" applyProtection="0"/>
    <xf numFmtId="166" fontId="2" fillId="5" borderId="0" applyFon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4" fillId="0" borderId="0"/>
    <xf numFmtId="43" fontId="14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72">
    <xf numFmtId="0" fontId="0" fillId="0" borderId="0" xfId="0"/>
    <xf numFmtId="0" fontId="6" fillId="0" borderId="0" xfId="0" applyFont="1"/>
    <xf numFmtId="0" fontId="7" fillId="0" borderId="0" xfId="0" applyFont="1"/>
    <xf numFmtId="0" fontId="4" fillId="0" borderId="0" xfId="0" applyFont="1"/>
    <xf numFmtId="0" fontId="8" fillId="6" borderId="1" xfId="0" applyFont="1" applyFill="1" applyBorder="1" applyAlignment="1">
      <alignment horizontal="left" vertical="top" wrapText="1"/>
    </xf>
    <xf numFmtId="0" fontId="5" fillId="0" borderId="0" xfId="0" applyFont="1"/>
    <xf numFmtId="0" fontId="9" fillId="0" borderId="0" xfId="0" applyFont="1"/>
    <xf numFmtId="0" fontId="7" fillId="0" borderId="0" xfId="0" applyFont="1" applyAlignment="1">
      <alignment wrapText="1"/>
    </xf>
    <xf numFmtId="0" fontId="7" fillId="2" borderId="0" xfId="0" applyFont="1" applyFill="1"/>
    <xf numFmtId="14" fontId="8" fillId="2" borderId="1" xfId="0" applyNumberFormat="1" applyFont="1" applyFill="1" applyBorder="1" applyAlignment="1">
      <alignment horizontal="right" vertical="center"/>
    </xf>
    <xf numFmtId="0" fontId="8" fillId="6" borderId="2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1" fillId="0" borderId="0" xfId="0" applyFont="1"/>
    <xf numFmtId="0" fontId="8" fillId="6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14" fontId="15" fillId="0" borderId="1" xfId="0" applyNumberFormat="1" applyFont="1" applyBorder="1" applyAlignment="1">
      <alignment horizontal="right" vertical="center"/>
    </xf>
    <xf numFmtId="49" fontId="15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right" vertical="center"/>
    </xf>
    <xf numFmtId="164" fontId="7" fillId="0" borderId="0" xfId="1" applyFont="1"/>
    <xf numFmtId="0" fontId="7" fillId="0" borderId="5" xfId="0" applyFont="1" applyBorder="1"/>
    <xf numFmtId="0" fontId="7" fillId="0" borderId="2" xfId="0" applyFont="1" applyBorder="1" applyAlignment="1">
      <alignment wrapText="1"/>
    </xf>
    <xf numFmtId="3" fontId="8" fillId="0" borderId="5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vertical="top" wrapText="1"/>
    </xf>
    <xf numFmtId="3" fontId="4" fillId="9" borderId="25" xfId="0" applyNumberFormat="1" applyFont="1" applyFill="1" applyBorder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14" fontId="8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0" fontId="8" fillId="0" borderId="0" xfId="0" applyFont="1"/>
    <xf numFmtId="9" fontId="8" fillId="2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4" fontId="8" fillId="2" borderId="1" xfId="1" applyNumberFormat="1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23" fillId="2" borderId="3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23" fillId="2" borderId="1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22" fillId="2" borderId="1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1" xfId="19" applyNumberFormat="1" applyFont="1" applyFill="1" applyBorder="1" applyAlignment="1">
      <alignment horizontal="left" vertical="center" wrapText="1"/>
    </xf>
    <xf numFmtId="0" fontId="11" fillId="2" borderId="1" xfId="19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vertical="center"/>
    </xf>
    <xf numFmtId="14" fontId="11" fillId="2" borderId="1" xfId="19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1" xfId="0" applyFont="1" applyFill="1" applyBorder="1" applyAlignment="1">
      <alignment vertical="center" wrapText="1"/>
    </xf>
    <xf numFmtId="0" fontId="24" fillId="8" borderId="18" xfId="16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4" fontId="27" fillId="2" borderId="1" xfId="19" applyNumberFormat="1" applyFont="1" applyFill="1" applyBorder="1" applyAlignment="1">
      <alignment horizontal="left" vertical="center" wrapText="1"/>
    </xf>
    <xf numFmtId="14" fontId="27" fillId="2" borderId="1" xfId="19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25" fillId="2" borderId="1" xfId="19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11" fillId="2" borderId="1" xfId="19" applyFont="1" applyFill="1" applyBorder="1" applyAlignment="1">
      <alignment horizontal="left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13" fillId="6" borderId="8" xfId="0" applyFont="1" applyFill="1" applyBorder="1" applyAlignment="1">
      <alignment horizontal="left" vertical="top" wrapText="1"/>
    </xf>
    <xf numFmtId="0" fontId="16" fillId="6" borderId="4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vertical="center"/>
    </xf>
    <xf numFmtId="0" fontId="15" fillId="0" borderId="5" xfId="0" applyFont="1" applyBorder="1"/>
    <xf numFmtId="0" fontId="8" fillId="2" borderId="2" xfId="0" applyFont="1" applyFill="1" applyBorder="1" applyAlignment="1">
      <alignment vertical="center"/>
    </xf>
    <xf numFmtId="0" fontId="8" fillId="2" borderId="5" xfId="0" applyFont="1" applyFill="1" applyBorder="1"/>
    <xf numFmtId="0" fontId="8" fillId="7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left" vertical="center" wrapText="1"/>
    </xf>
    <xf numFmtId="0" fontId="8" fillId="7" borderId="5" xfId="0" applyFont="1" applyFill="1" applyBorder="1" applyAlignment="1">
      <alignment horizontal="left" vertical="center" wrapText="1"/>
    </xf>
    <xf numFmtId="0" fontId="7" fillId="2" borderId="5" xfId="0" applyFont="1" applyFill="1" applyBorder="1"/>
    <xf numFmtId="0" fontId="8" fillId="0" borderId="2" xfId="0" applyFont="1" applyBorder="1" applyAlignment="1">
      <alignment vertical="center"/>
    </xf>
    <xf numFmtId="4" fontId="11" fillId="2" borderId="1" xfId="0" applyNumberFormat="1" applyFont="1" applyFill="1" applyBorder="1" applyAlignment="1">
      <alignment vertical="center"/>
    </xf>
    <xf numFmtId="0" fontId="30" fillId="2" borderId="1" xfId="0" applyFont="1" applyFill="1" applyBorder="1"/>
    <xf numFmtId="0" fontId="30" fillId="2" borderId="1" xfId="0" applyFont="1" applyFill="1" applyBorder="1" applyAlignment="1">
      <alignment horizontal="left" vertical="center" wrapText="1"/>
    </xf>
    <xf numFmtId="4" fontId="11" fillId="2" borderId="20" xfId="0" applyNumberFormat="1" applyFont="1" applyFill="1" applyBorder="1" applyAlignment="1">
      <alignment vertical="center"/>
    </xf>
    <xf numFmtId="0" fontId="30" fillId="2" borderId="1" xfId="0" applyFont="1" applyFill="1" applyBorder="1" applyAlignment="1">
      <alignment horizontal="left" vertical="center"/>
    </xf>
    <xf numFmtId="0" fontId="23" fillId="2" borderId="3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left" vertical="center"/>
    </xf>
    <xf numFmtId="4" fontId="33" fillId="2" borderId="18" xfId="0" applyNumberFormat="1" applyFont="1" applyFill="1" applyBorder="1" applyAlignment="1">
      <alignment horizontal="right" vertical="center" wrapText="1"/>
    </xf>
    <xf numFmtId="4" fontId="32" fillId="2" borderId="1" xfId="0" applyNumberFormat="1" applyFont="1" applyFill="1" applyBorder="1" applyAlignment="1">
      <alignment vertical="center" wrapText="1"/>
    </xf>
    <xf numFmtId="0" fontId="28" fillId="2" borderId="2" xfId="0" applyFont="1" applyFill="1" applyBorder="1" applyAlignment="1">
      <alignment horizontal="center" vertical="top" wrapText="1"/>
    </xf>
    <xf numFmtId="0" fontId="28" fillId="2" borderId="1" xfId="0" applyFont="1" applyFill="1" applyBorder="1" applyAlignment="1">
      <alignment horizontal="center" vertical="top" wrapText="1"/>
    </xf>
    <xf numFmtId="0" fontId="28" fillId="2" borderId="5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center" wrapText="1"/>
    </xf>
    <xf numFmtId="169" fontId="8" fillId="2" borderId="1" xfId="1" applyNumberFormat="1" applyFont="1" applyFill="1" applyBorder="1" applyAlignment="1">
      <alignment horizontal="right"/>
    </xf>
    <xf numFmtId="0" fontId="8" fillId="2" borderId="16" xfId="0" applyFont="1" applyFill="1" applyBorder="1" applyAlignment="1">
      <alignment vertical="center" wrapText="1"/>
    </xf>
    <xf numFmtId="169" fontId="8" fillId="2" borderId="17" xfId="1" applyNumberFormat="1" applyFont="1" applyFill="1" applyBorder="1" applyAlignment="1">
      <alignment horizontal="right"/>
    </xf>
    <xf numFmtId="171" fontId="4" fillId="11" borderId="25" xfId="0" applyNumberFormat="1" applyFont="1" applyFill="1" applyBorder="1" applyAlignment="1">
      <alignment horizontal="right"/>
    </xf>
    <xf numFmtId="3" fontId="8" fillId="2" borderId="6" xfId="0" applyNumberFormat="1" applyFont="1" applyFill="1" applyBorder="1" applyAlignment="1">
      <alignment horizontal="left" vertical="center" wrapText="1"/>
    </xf>
    <xf numFmtId="0" fontId="4" fillId="10" borderId="33" xfId="0" applyFont="1" applyFill="1" applyBorder="1" applyAlignment="1">
      <alignment horizontal="center" vertical="center" wrapText="1"/>
    </xf>
    <xf numFmtId="4" fontId="4" fillId="10" borderId="25" xfId="0" applyNumberFormat="1" applyFont="1" applyFill="1" applyBorder="1" applyAlignment="1">
      <alignment vertical="center"/>
    </xf>
    <xf numFmtId="0" fontId="17" fillId="2" borderId="0" xfId="0" applyFont="1" applyFill="1"/>
    <xf numFmtId="0" fontId="7" fillId="2" borderId="0" xfId="0" applyFont="1" applyFill="1" applyAlignment="1">
      <alignment wrapText="1"/>
    </xf>
    <xf numFmtId="0" fontId="6" fillId="2" borderId="0" xfId="0" applyFont="1" applyFill="1"/>
    <xf numFmtId="0" fontId="5" fillId="2" borderId="0" xfId="0" applyFont="1" applyFill="1"/>
    <xf numFmtId="0" fontId="8" fillId="2" borderId="5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center" wrapText="1"/>
    </xf>
    <xf numFmtId="170" fontId="8" fillId="2" borderId="1" xfId="1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right"/>
    </xf>
    <xf numFmtId="0" fontId="8" fillId="2" borderId="6" xfId="0" applyFont="1" applyFill="1" applyBorder="1" applyAlignment="1">
      <alignment horizontal="left" vertical="top" wrapText="1"/>
    </xf>
    <xf numFmtId="3" fontId="4" fillId="10" borderId="37" xfId="0" applyNumberFormat="1" applyFont="1" applyFill="1" applyBorder="1"/>
    <xf numFmtId="3" fontId="8" fillId="0" borderId="1" xfId="0" applyNumberFormat="1" applyFont="1" applyBorder="1"/>
    <xf numFmtId="0" fontId="7" fillId="6" borderId="9" xfId="0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center" vertical="top" wrapText="1"/>
    </xf>
    <xf numFmtId="0" fontId="7" fillId="6" borderId="14" xfId="0" applyFont="1" applyFill="1" applyBorder="1" applyAlignment="1">
      <alignment horizontal="center" vertical="top" wrapText="1"/>
    </xf>
    <xf numFmtId="0" fontId="7" fillId="6" borderId="15" xfId="0" applyFont="1" applyFill="1" applyBorder="1" applyAlignment="1">
      <alignment horizontal="center" vertical="top" wrapText="1"/>
    </xf>
    <xf numFmtId="0" fontId="7" fillId="6" borderId="12" xfId="0" applyFont="1" applyFill="1" applyBorder="1" applyAlignment="1">
      <alignment horizontal="center" vertical="top" wrapText="1"/>
    </xf>
    <xf numFmtId="0" fontId="7" fillId="6" borderId="13" xfId="0" applyFont="1" applyFill="1" applyBorder="1" applyAlignment="1">
      <alignment horizontal="center" vertical="top" wrapText="1"/>
    </xf>
    <xf numFmtId="0" fontId="8" fillId="6" borderId="8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4" fillId="10" borderId="33" xfId="0" applyFont="1" applyFill="1" applyBorder="1" applyAlignment="1">
      <alignment horizontal="center"/>
    </xf>
    <xf numFmtId="0" fontId="4" fillId="10" borderId="35" xfId="0" applyFont="1" applyFill="1" applyBorder="1" applyAlignment="1">
      <alignment horizontal="center"/>
    </xf>
    <xf numFmtId="0" fontId="4" fillId="10" borderId="36" xfId="0" applyFont="1" applyFill="1" applyBorder="1" applyAlignment="1">
      <alignment horizontal="center"/>
    </xf>
    <xf numFmtId="0" fontId="4" fillId="11" borderId="22" xfId="0" applyFont="1" applyFill="1" applyBorder="1" applyAlignment="1">
      <alignment horizontal="center"/>
    </xf>
    <xf numFmtId="0" fontId="4" fillId="11" borderId="23" xfId="0" applyFont="1" applyFill="1" applyBorder="1" applyAlignment="1">
      <alignment horizontal="center"/>
    </xf>
    <xf numFmtId="0" fontId="4" fillId="11" borderId="24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0" fontId="4" fillId="9" borderId="23" xfId="0" applyFont="1" applyFill="1" applyBorder="1" applyAlignment="1">
      <alignment horizontal="center"/>
    </xf>
    <xf numFmtId="0" fontId="4" fillId="9" borderId="24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left" vertical="center"/>
    </xf>
    <xf numFmtId="0" fontId="11" fillId="2" borderId="2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left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4" fontId="11" fillId="2" borderId="18" xfId="0" applyNumberFormat="1" applyFont="1" applyFill="1" applyBorder="1" applyAlignment="1">
      <alignment horizontal="left" vertical="center" wrapText="1"/>
    </xf>
    <xf numFmtId="4" fontId="11" fillId="2" borderId="21" xfId="0" applyNumberFormat="1" applyFont="1" applyFill="1" applyBorder="1" applyAlignment="1">
      <alignment horizontal="left" vertical="center" wrapText="1"/>
    </xf>
    <xf numFmtId="4" fontId="11" fillId="2" borderId="3" xfId="0" applyNumberFormat="1" applyFont="1" applyFill="1" applyBorder="1" applyAlignment="1">
      <alignment horizontal="left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4" fontId="11" fillId="2" borderId="18" xfId="0" applyNumberFormat="1" applyFont="1" applyFill="1" applyBorder="1" applyAlignment="1">
      <alignment vertical="center"/>
    </xf>
    <xf numFmtId="4" fontId="11" fillId="2" borderId="21" xfId="0" applyNumberFormat="1" applyFont="1" applyFill="1" applyBorder="1" applyAlignment="1">
      <alignment vertical="center"/>
    </xf>
    <xf numFmtId="4" fontId="11" fillId="2" borderId="3" xfId="0" applyNumberFormat="1" applyFont="1" applyFill="1" applyBorder="1" applyAlignment="1">
      <alignment vertical="center"/>
    </xf>
    <xf numFmtId="0" fontId="11" fillId="2" borderId="2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/>
    </xf>
    <xf numFmtId="0" fontId="11" fillId="2" borderId="18" xfId="0" applyFont="1" applyFill="1" applyBorder="1"/>
    <xf numFmtId="0" fontId="11" fillId="2" borderId="21" xfId="0" applyFont="1" applyFill="1" applyBorder="1"/>
    <xf numFmtId="0" fontId="11" fillId="2" borderId="3" xfId="0" applyFont="1" applyFill="1" applyBorder="1"/>
    <xf numFmtId="4" fontId="27" fillId="2" borderId="18" xfId="19" applyNumberFormat="1" applyFont="1" applyFill="1" applyBorder="1" applyAlignment="1">
      <alignment horizontal="left" vertical="center" wrapText="1"/>
    </xf>
    <xf numFmtId="4" fontId="27" fillId="2" borderId="21" xfId="19" applyNumberFormat="1" applyFont="1" applyFill="1" applyBorder="1" applyAlignment="1">
      <alignment horizontal="left" vertical="center" wrapText="1"/>
    </xf>
    <xf numFmtId="4" fontId="27" fillId="2" borderId="3" xfId="19" applyNumberFormat="1" applyFont="1" applyFill="1" applyBorder="1" applyAlignment="1">
      <alignment horizontal="left" vertical="center" wrapText="1"/>
    </xf>
    <xf numFmtId="0" fontId="25" fillId="2" borderId="18" xfId="19" applyFont="1" applyFill="1" applyBorder="1" applyAlignment="1">
      <alignment horizontal="center" vertical="center" wrapText="1"/>
    </xf>
    <xf numFmtId="0" fontId="25" fillId="2" borderId="21" xfId="19" applyFont="1" applyFill="1" applyBorder="1" applyAlignment="1">
      <alignment horizontal="center" vertical="center" wrapText="1"/>
    </xf>
    <xf numFmtId="0" fontId="25" fillId="2" borderId="3" xfId="19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6" fillId="2" borderId="19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43" fontId="11" fillId="2" borderId="1" xfId="20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4" fillId="6" borderId="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29" fillId="2" borderId="30" xfId="0" applyFont="1" applyFill="1" applyBorder="1" applyAlignment="1">
      <alignment horizontal="center" vertical="center" wrapText="1"/>
    </xf>
    <xf numFmtId="0" fontId="29" fillId="2" borderId="1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/>
    <xf numFmtId="49" fontId="8" fillId="0" borderId="16" xfId="0" applyNumberFormat="1" applyFont="1" applyBorder="1" applyAlignment="1">
      <alignment horizontal="left"/>
    </xf>
    <xf numFmtId="4" fontId="8" fillId="0" borderId="1" xfId="0" applyNumberFormat="1" applyFont="1" applyBorder="1" applyAlignment="1">
      <alignment horizontal="right"/>
    </xf>
    <xf numFmtId="0" fontId="8" fillId="0" borderId="1" xfId="0" applyFont="1" applyBorder="1"/>
    <xf numFmtId="3" fontId="10" fillId="0" borderId="1" xfId="0" applyNumberFormat="1" applyFont="1" applyBorder="1"/>
    <xf numFmtId="0" fontId="8" fillId="0" borderId="1" xfId="0" applyFont="1" applyBorder="1" applyAlignment="1">
      <alignment horizontal="right" vertical="center" wrapText="1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15" fillId="2" borderId="11" xfId="0" applyFont="1" applyFill="1" applyBorder="1" applyAlignment="1">
      <alignment vertical="center" wrapText="1"/>
    </xf>
    <xf numFmtId="4" fontId="8" fillId="0" borderId="18" xfId="0" applyNumberFormat="1" applyFont="1" applyBorder="1" applyAlignment="1">
      <alignment vertical="center"/>
    </xf>
    <xf numFmtId="0" fontId="8" fillId="0" borderId="11" xfId="0" applyFont="1" applyBorder="1" applyAlignment="1">
      <alignment horizontal="right" vertical="center" wrapText="1"/>
    </xf>
    <xf numFmtId="0" fontId="8" fillId="0" borderId="6" xfId="0" applyFont="1" applyBorder="1"/>
    <xf numFmtId="0" fontId="8" fillId="2" borderId="0" xfId="0" applyFont="1" applyFill="1"/>
    <xf numFmtId="0" fontId="11" fillId="2" borderId="0" xfId="0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19" fillId="2" borderId="0" xfId="0" applyFont="1" applyFill="1" applyAlignment="1">
      <alignment horizontal="left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left" vertical="center" wrapText="1"/>
    </xf>
    <xf numFmtId="0" fontId="22" fillId="2" borderId="31" xfId="0" applyFont="1" applyFill="1" applyBorder="1" applyAlignment="1">
      <alignment horizontal="center" vertical="center" wrapText="1"/>
    </xf>
    <xf numFmtId="14" fontId="11" fillId="2" borderId="18" xfId="0" applyNumberFormat="1" applyFont="1" applyFill="1" applyBorder="1" applyAlignment="1">
      <alignment horizontal="left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14" fontId="11" fillId="2" borderId="3" xfId="0" applyNumberFormat="1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4" fontId="11" fillId="2" borderId="21" xfId="0" applyNumberFormat="1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14" fontId="10" fillId="2" borderId="18" xfId="0" applyNumberFormat="1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14" fontId="11" fillId="2" borderId="18" xfId="19" applyNumberFormat="1" applyFont="1" applyFill="1" applyBorder="1" applyAlignment="1">
      <alignment horizontal="left" vertical="center" wrapText="1"/>
    </xf>
    <xf numFmtId="14" fontId="11" fillId="2" borderId="21" xfId="19" applyNumberFormat="1" applyFont="1" applyFill="1" applyBorder="1" applyAlignment="1">
      <alignment horizontal="left" vertical="center" wrapText="1"/>
    </xf>
    <xf numFmtId="14" fontId="11" fillId="2" borderId="3" xfId="19" applyNumberFormat="1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25" fillId="2" borderId="34" xfId="0" applyFont="1" applyFill="1" applyBorder="1" applyAlignment="1">
      <alignment horizontal="left"/>
    </xf>
    <xf numFmtId="0" fontId="25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right" wrapText="1"/>
    </xf>
    <xf numFmtId="9" fontId="8" fillId="2" borderId="1" xfId="0" applyNumberFormat="1" applyFont="1" applyFill="1" applyBorder="1" applyAlignment="1">
      <alignment horizontal="right"/>
    </xf>
    <xf numFmtId="10" fontId="8" fillId="2" borderId="1" xfId="0" applyNumberFormat="1" applyFont="1" applyFill="1" applyBorder="1" applyAlignment="1">
      <alignment horizontal="right"/>
    </xf>
    <xf numFmtId="164" fontId="8" fillId="2" borderId="1" xfId="1" applyFont="1" applyFill="1" applyBorder="1" applyAlignment="1">
      <alignment horizontal="right"/>
    </xf>
    <xf numFmtId="164" fontId="8" fillId="2" borderId="11" xfId="1" applyFont="1" applyFill="1" applyBorder="1" applyAlignment="1">
      <alignment horizontal="right"/>
    </xf>
    <xf numFmtId="10" fontId="8" fillId="2" borderId="17" xfId="0" applyNumberFormat="1" applyFont="1" applyFill="1" applyBorder="1" applyAlignment="1">
      <alignment horizontal="right"/>
    </xf>
    <xf numFmtId="0" fontId="16" fillId="2" borderId="0" xfId="0" applyFont="1" applyFill="1"/>
    <xf numFmtId="0" fontId="28" fillId="2" borderId="26" xfId="0" applyFont="1" applyFill="1" applyBorder="1" applyAlignment="1">
      <alignment horizontal="center" vertical="top" wrapText="1"/>
    </xf>
    <xf numFmtId="0" fontId="28" fillId="2" borderId="27" xfId="0" applyFont="1" applyFill="1" applyBorder="1" applyAlignment="1">
      <alignment horizontal="center" vertical="top" wrapText="1"/>
    </xf>
    <xf numFmtId="0" fontId="28" fillId="2" borderId="28" xfId="0" applyFont="1" applyFill="1" applyBorder="1" applyAlignment="1">
      <alignment horizontal="center" vertical="top" wrapText="1"/>
    </xf>
    <xf numFmtId="0" fontId="8" fillId="2" borderId="29" xfId="0" applyFont="1" applyFill="1" applyBorder="1" applyAlignment="1">
      <alignment vertical="center" wrapText="1"/>
    </xf>
    <xf numFmtId="0" fontId="8" fillId="2" borderId="18" xfId="0" applyFont="1" applyFill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9" fontId="8" fillId="2" borderId="18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right" vertical="center"/>
    </xf>
    <xf numFmtId="9" fontId="8" fillId="2" borderId="3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right" vertical="center"/>
    </xf>
    <xf numFmtId="0" fontId="8" fillId="2" borderId="10" xfId="0" applyFont="1" applyFill="1" applyBorder="1" applyAlignment="1">
      <alignment vertical="center" wrapText="1"/>
    </xf>
    <xf numFmtId="10" fontId="8" fillId="2" borderId="11" xfId="0" applyNumberFormat="1" applyFont="1" applyFill="1" applyBorder="1" applyAlignment="1">
      <alignment horizontal="right" vertical="center"/>
    </xf>
    <xf numFmtId="0" fontId="8" fillId="2" borderId="11" xfId="0" applyFont="1" applyFill="1" applyBorder="1" applyAlignment="1">
      <alignment horizontal="right" vertical="center"/>
    </xf>
    <xf numFmtId="9" fontId="8" fillId="2" borderId="1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</cellXfs>
  <cellStyles count="21">
    <cellStyle name="cf1" xfId="4" xr:uid="{00000000-0005-0000-0000-000000000000}"/>
    <cellStyle name="cf2" xfId="5" xr:uid="{00000000-0005-0000-0000-000001000000}"/>
    <cellStyle name="cf3" xfId="6" xr:uid="{00000000-0005-0000-0000-000002000000}"/>
    <cellStyle name="Dziesiętny" xfId="1" builtinId="3"/>
    <cellStyle name="Dziesiętny 2" xfId="3" xr:uid="{00000000-0005-0000-0000-000004000000}"/>
    <cellStyle name="Dziesiętny 2 2" xfId="12" xr:uid="{00000000-0005-0000-0000-000005000000}"/>
    <cellStyle name="Dziesiętny 2 3" xfId="9" xr:uid="{00000000-0005-0000-0000-000006000000}"/>
    <cellStyle name="Dziesiętny 2 4" xfId="14" xr:uid="{00000000-0005-0000-0000-000007000000}"/>
    <cellStyle name="Dziesiętny 3" xfId="7" xr:uid="{00000000-0005-0000-0000-000008000000}"/>
    <cellStyle name="Dziesiętny 3 2" xfId="10" xr:uid="{00000000-0005-0000-0000-000009000000}"/>
    <cellStyle name="Dziesiętny 4" xfId="11" xr:uid="{00000000-0005-0000-0000-00000A000000}"/>
    <cellStyle name="Dziesiętny 5" xfId="8" xr:uid="{00000000-0005-0000-0000-00000B000000}"/>
    <cellStyle name="Dziesiętny 6" xfId="13" xr:uid="{00000000-0005-0000-0000-00000C000000}"/>
    <cellStyle name="Dziesiętny 7" xfId="15" xr:uid="{00000000-0005-0000-0000-00000D000000}"/>
    <cellStyle name="Dziesiętny 8" xfId="18" xr:uid="{77D320DC-EA29-46EA-A9B2-3E3D1D31F64A}"/>
    <cellStyle name="Dziesiętny 9" xfId="20" xr:uid="{3B9C73AE-344E-4C46-873B-3003FBD59B09}"/>
    <cellStyle name="Normalny" xfId="0" builtinId="0"/>
    <cellStyle name="Normalny 2" xfId="2" xr:uid="{00000000-0005-0000-0000-00000F000000}"/>
    <cellStyle name="Normalny 3" xfId="17" xr:uid="{85EE2326-D547-4F5A-BCBB-B15BB3255C6C}"/>
    <cellStyle name="Normalny 4" xfId="16" xr:uid="{3AFA4697-20A1-4A14-B442-40C851C81AA6}"/>
    <cellStyle name="Normalny 6" xfId="19" xr:uid="{4E28B3AF-E67F-448C-BDFE-C3FDD6BA10C4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!!%20RPO\Zdrowie\Plan%20Dzia&#322;a&#324;%202017\Plan%20Dzia&#322;a&#324;%202016_zmiany%20wysy&#322;ane%20informacyjnie\Plan%20dzia&#322;a&#324;%202017%2025.01.2017_WUP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O15"/>
  <sheetViews>
    <sheetView zoomScaleNormal="100" workbookViewId="0">
      <selection activeCell="H17" sqref="H16:H17"/>
    </sheetView>
  </sheetViews>
  <sheetFormatPr defaultColWidth="8.81640625" defaultRowHeight="11.5"/>
  <cols>
    <col min="1" max="1" width="14.7265625" style="2" customWidth="1"/>
    <col min="2" max="2" width="42.26953125" style="2" customWidth="1"/>
    <col min="3" max="3" width="11.81640625" style="2" customWidth="1"/>
    <col min="4" max="4" width="11.1796875" style="2" customWidth="1"/>
    <col min="5" max="5" width="20.1796875" style="2" customWidth="1"/>
    <col min="6" max="8" width="13.453125" style="2" customWidth="1"/>
    <col min="9" max="10" width="9" style="2" bestFit="1" customWidth="1"/>
    <col min="11" max="11" width="12.1796875" style="2" customWidth="1"/>
    <col min="12" max="12" width="16.7265625" style="2" customWidth="1"/>
    <col min="13" max="14" width="19.81640625" style="2" customWidth="1"/>
    <col min="15" max="15" width="13.26953125" style="2" customWidth="1"/>
    <col min="16" max="16384" width="8.81640625" style="2"/>
  </cols>
  <sheetData>
    <row r="1" spans="1:15">
      <c r="A1" s="1" t="s">
        <v>782</v>
      </c>
    </row>
    <row r="2" spans="1:15">
      <c r="A2" s="1"/>
    </row>
    <row r="3" spans="1:15">
      <c r="A3" s="1" t="s">
        <v>547</v>
      </c>
      <c r="B3" s="3"/>
      <c r="E3" s="3"/>
    </row>
    <row r="4" spans="1:15" ht="12" thickBot="1">
      <c r="A4" s="3"/>
      <c r="B4" s="3"/>
      <c r="E4" s="3"/>
    </row>
    <row r="5" spans="1:15" ht="12" customHeight="1">
      <c r="A5" s="133" t="s">
        <v>544</v>
      </c>
      <c r="B5" s="129" t="s">
        <v>545</v>
      </c>
      <c r="C5" s="129" t="s">
        <v>546</v>
      </c>
      <c r="D5" s="129" t="s">
        <v>561</v>
      </c>
      <c r="E5" s="129" t="s">
        <v>767</v>
      </c>
      <c r="F5" s="135" t="s">
        <v>553</v>
      </c>
      <c r="G5" s="135"/>
      <c r="H5" s="135"/>
      <c r="I5" s="135"/>
      <c r="J5" s="135" t="s">
        <v>554</v>
      </c>
      <c r="K5" s="135" t="s">
        <v>555</v>
      </c>
      <c r="L5" s="129" t="s">
        <v>768</v>
      </c>
      <c r="M5" s="129" t="s">
        <v>769</v>
      </c>
      <c r="N5" s="129" t="s">
        <v>770</v>
      </c>
      <c r="O5" s="131" t="s">
        <v>771</v>
      </c>
    </row>
    <row r="6" spans="1:15" ht="83.25" customHeight="1">
      <c r="A6" s="134"/>
      <c r="B6" s="130"/>
      <c r="C6" s="130"/>
      <c r="D6" s="130"/>
      <c r="E6" s="130"/>
      <c r="F6" s="4" t="s">
        <v>556</v>
      </c>
      <c r="G6" s="4" t="s">
        <v>557</v>
      </c>
      <c r="H6" s="4" t="s">
        <v>558</v>
      </c>
      <c r="I6" s="4" t="s">
        <v>559</v>
      </c>
      <c r="J6" s="136"/>
      <c r="K6" s="136"/>
      <c r="L6" s="130"/>
      <c r="M6" s="130"/>
      <c r="N6" s="130"/>
      <c r="O6" s="132"/>
    </row>
    <row r="7" spans="1:15">
      <c r="A7" s="10">
        <v>1</v>
      </c>
      <c r="B7" s="25">
        <v>2</v>
      </c>
      <c r="C7" s="25">
        <v>3</v>
      </c>
      <c r="D7" s="25">
        <v>4</v>
      </c>
      <c r="E7" s="25">
        <v>5</v>
      </c>
      <c r="F7" s="25" t="s">
        <v>564</v>
      </c>
      <c r="G7" s="25">
        <v>7</v>
      </c>
      <c r="H7" s="25">
        <v>8</v>
      </c>
      <c r="I7" s="25">
        <v>9</v>
      </c>
      <c r="J7" s="25">
        <v>10</v>
      </c>
      <c r="K7" s="25" t="s">
        <v>560</v>
      </c>
      <c r="L7" s="25">
        <v>12</v>
      </c>
      <c r="M7" s="25">
        <v>13</v>
      </c>
      <c r="N7" s="25">
        <v>14</v>
      </c>
      <c r="O7" s="11">
        <v>15</v>
      </c>
    </row>
    <row r="8" spans="1:15" ht="26.25" customHeight="1">
      <c r="A8" s="199" t="s">
        <v>551</v>
      </c>
      <c r="B8" s="200" t="s">
        <v>548</v>
      </c>
      <c r="C8" s="200" t="s">
        <v>550</v>
      </c>
      <c r="D8" s="201" t="s">
        <v>563</v>
      </c>
      <c r="E8" s="128">
        <v>200488173</v>
      </c>
      <c r="F8" s="128">
        <f>G8+H8+I8</f>
        <v>50656593</v>
      </c>
      <c r="G8" s="128">
        <v>30210162</v>
      </c>
      <c r="H8" s="128">
        <v>12446431</v>
      </c>
      <c r="I8" s="128">
        <v>8000000</v>
      </c>
      <c r="J8" s="128">
        <v>2302834</v>
      </c>
      <c r="K8" s="128">
        <f>E8+F8+J8</f>
        <v>253447600</v>
      </c>
      <c r="L8" s="204">
        <v>960525160.6699996</v>
      </c>
      <c r="M8" s="204">
        <v>1223380145.23</v>
      </c>
      <c r="N8" s="204">
        <v>1700008570.8999999</v>
      </c>
      <c r="O8" s="205"/>
    </row>
    <row r="9" spans="1:15" ht="26.25" customHeight="1">
      <c r="A9" s="199" t="s">
        <v>551</v>
      </c>
      <c r="B9" s="200" t="s">
        <v>548</v>
      </c>
      <c r="C9" s="200" t="s">
        <v>550</v>
      </c>
      <c r="D9" s="201" t="s">
        <v>562</v>
      </c>
      <c r="E9" s="128">
        <v>16374065</v>
      </c>
      <c r="F9" s="128">
        <f>G9+H9+I9</f>
        <v>7856916</v>
      </c>
      <c r="G9" s="128">
        <v>4748943</v>
      </c>
      <c r="H9" s="128">
        <v>1789500</v>
      </c>
      <c r="I9" s="128">
        <v>1318473</v>
      </c>
      <c r="J9" s="128">
        <v>0</v>
      </c>
      <c r="K9" s="128">
        <f>E9+F9+J9</f>
        <v>24230981</v>
      </c>
      <c r="L9" s="204"/>
      <c r="M9" s="204"/>
      <c r="N9" s="204"/>
      <c r="O9" s="205"/>
    </row>
    <row r="10" spans="1:15" ht="26.25" customHeight="1">
      <c r="A10" s="199" t="s">
        <v>552</v>
      </c>
      <c r="B10" s="200" t="s">
        <v>549</v>
      </c>
      <c r="C10" s="200" t="s">
        <v>550</v>
      </c>
      <c r="D10" s="201" t="s">
        <v>563</v>
      </c>
      <c r="E10" s="128">
        <v>382757782</v>
      </c>
      <c r="F10" s="128">
        <f t="shared" ref="F10:F12" si="0">G10+H10+I10</f>
        <v>86901093</v>
      </c>
      <c r="G10" s="128">
        <v>86901093</v>
      </c>
      <c r="H10" s="128">
        <v>0</v>
      </c>
      <c r="I10" s="128">
        <v>0</v>
      </c>
      <c r="J10" s="128">
        <v>0</v>
      </c>
      <c r="K10" s="128">
        <f>E10+F10+J10</f>
        <v>469658875</v>
      </c>
      <c r="L10" s="204">
        <v>2015070131.9099991</v>
      </c>
      <c r="M10" s="204">
        <v>2589256225.1299996</v>
      </c>
      <c r="N10" s="204">
        <v>2782325520.4699998</v>
      </c>
      <c r="O10" s="205"/>
    </row>
    <row r="11" spans="1:15" ht="26.25" customHeight="1">
      <c r="A11" s="199" t="s">
        <v>552</v>
      </c>
      <c r="B11" s="200" t="s">
        <v>549</v>
      </c>
      <c r="C11" s="200" t="s">
        <v>550</v>
      </c>
      <c r="D11" s="201" t="s">
        <v>562</v>
      </c>
      <c r="E11" s="128">
        <v>64252272</v>
      </c>
      <c r="F11" s="128">
        <f>G11+H11+I11</f>
        <v>25840644</v>
      </c>
      <c r="G11" s="128">
        <v>25840644</v>
      </c>
      <c r="H11" s="128">
        <v>0</v>
      </c>
      <c r="I11" s="128">
        <v>0</v>
      </c>
      <c r="J11" s="128">
        <v>0</v>
      </c>
      <c r="K11" s="128">
        <f t="shared" ref="K11" si="1">E11+F11+J11</f>
        <v>90092916</v>
      </c>
      <c r="L11" s="204"/>
      <c r="M11" s="204"/>
      <c r="N11" s="204"/>
      <c r="O11" s="205"/>
    </row>
    <row r="12" spans="1:15" ht="26.25" customHeight="1" thickBot="1">
      <c r="A12" s="203" t="s">
        <v>1409</v>
      </c>
      <c r="B12" s="200" t="s">
        <v>1283</v>
      </c>
      <c r="C12" s="200" t="s">
        <v>772</v>
      </c>
      <c r="D12" s="201" t="s">
        <v>773</v>
      </c>
      <c r="E12" s="206">
        <v>346727349</v>
      </c>
      <c r="F12" s="128">
        <f t="shared" si="0"/>
        <v>0</v>
      </c>
      <c r="G12" s="128">
        <v>0</v>
      </c>
      <c r="H12" s="128">
        <v>0</v>
      </c>
      <c r="I12" s="128">
        <v>0</v>
      </c>
      <c r="J12" s="128">
        <v>0</v>
      </c>
      <c r="K12" s="128">
        <f>E12+F12+J12</f>
        <v>346727349</v>
      </c>
      <c r="L12" s="128">
        <v>1533501251.7800002</v>
      </c>
      <c r="M12" s="128">
        <v>1533501251.7800002</v>
      </c>
      <c r="N12" s="128">
        <v>1731477046.9399998</v>
      </c>
      <c r="O12" s="205"/>
    </row>
    <row r="13" spans="1:15" ht="15.75" customHeight="1" thickBot="1">
      <c r="A13" s="137" t="s">
        <v>1286</v>
      </c>
      <c r="B13" s="138"/>
      <c r="C13" s="138"/>
      <c r="D13" s="139"/>
      <c r="E13" s="127">
        <f>SUM(E8:E12)</f>
        <v>1010599641</v>
      </c>
    </row>
    <row r="14" spans="1:15" ht="15.75" customHeight="1" thickBot="1">
      <c r="A14" s="143" t="s">
        <v>1287</v>
      </c>
      <c r="B14" s="144"/>
      <c r="C14" s="144"/>
      <c r="D14" s="145"/>
      <c r="E14" s="37">
        <f>ROUND(E13*E15,0)</f>
        <v>4394087239</v>
      </c>
      <c r="L14" s="37">
        <f>SUM(L8:L12)</f>
        <v>4509096544.3599987</v>
      </c>
      <c r="M14" s="37">
        <f>SUM(M8:M12)</f>
        <v>5346137622.1399994</v>
      </c>
      <c r="N14" s="37">
        <f>SUM(N8:N12)</f>
        <v>6213811138.3099995</v>
      </c>
    </row>
    <row r="15" spans="1:15" ht="15" customHeight="1" thickBot="1">
      <c r="A15" s="140" t="s">
        <v>1413</v>
      </c>
      <c r="B15" s="141"/>
      <c r="C15" s="141"/>
      <c r="D15" s="142"/>
      <c r="E15" s="114">
        <v>4.3479999999999999</v>
      </c>
      <c r="L15" s="32"/>
      <c r="M15" s="32"/>
      <c r="N15" s="32"/>
    </row>
  </sheetData>
  <mergeCells count="21">
    <mergeCell ref="A15:D15"/>
    <mergeCell ref="L8:L9"/>
    <mergeCell ref="M8:M9"/>
    <mergeCell ref="A14:D14"/>
    <mergeCell ref="N8:N9"/>
    <mergeCell ref="L10:L11"/>
    <mergeCell ref="M10:M11"/>
    <mergeCell ref="N10:N11"/>
    <mergeCell ref="A13:D13"/>
    <mergeCell ref="M5:M6"/>
    <mergeCell ref="N5:N6"/>
    <mergeCell ref="O5:O6"/>
    <mergeCell ref="A5:A6"/>
    <mergeCell ref="B5:B6"/>
    <mergeCell ref="C5:C6"/>
    <mergeCell ref="D5:D6"/>
    <mergeCell ref="L5:L6"/>
    <mergeCell ref="F5:I5"/>
    <mergeCell ref="J5:J6"/>
    <mergeCell ref="K5:K6"/>
    <mergeCell ref="E5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D4D13-7356-4285-BF8C-06C1BD70C8BC}">
  <sheetPr codeName="Arkusz2"/>
  <dimension ref="A1:P358"/>
  <sheetViews>
    <sheetView zoomScale="85" zoomScaleNormal="85" workbookViewId="0">
      <pane ySplit="5" topLeftCell="A57" activePane="bottomLeft" state="frozen"/>
      <selection activeCell="H1" sqref="H1"/>
      <selection pane="bottomLeft" activeCell="H250" sqref="H250"/>
    </sheetView>
  </sheetViews>
  <sheetFormatPr defaultColWidth="8.81640625" defaultRowHeight="11.5"/>
  <cols>
    <col min="1" max="1" width="12.7265625" style="2" customWidth="1"/>
    <col min="2" max="2" width="12.453125" style="2" customWidth="1"/>
    <col min="3" max="3" width="8.81640625" style="2"/>
    <col min="4" max="4" width="14.81640625" style="2" customWidth="1"/>
    <col min="5" max="5" width="8.81640625" style="2"/>
    <col min="6" max="6" width="74.453125" style="2" customWidth="1"/>
    <col min="7" max="8" width="18" style="2" customWidth="1"/>
    <col min="9" max="9" width="18.1796875" style="2" customWidth="1"/>
    <col min="10" max="10" width="16.453125" style="2" customWidth="1"/>
    <col min="11" max="11" width="20.453125" style="2" customWidth="1"/>
    <col min="12" max="12" width="12.453125" style="2" customWidth="1"/>
    <col min="13" max="13" width="17.54296875" style="8" customWidth="1"/>
    <col min="14" max="16" width="8.81640625" style="8"/>
    <col min="17" max="16384" width="8.81640625" style="2"/>
  </cols>
  <sheetData>
    <row r="1" spans="1:16" s="8" customFormat="1">
      <c r="A1" s="118" t="s">
        <v>782</v>
      </c>
      <c r="D1" s="119"/>
    </row>
    <row r="2" spans="1:16" s="8" customFormat="1">
      <c r="A2" s="120"/>
      <c r="D2" s="119"/>
      <c r="F2" s="119"/>
    </row>
    <row r="3" spans="1:16" s="8" customFormat="1">
      <c r="A3" s="120" t="s">
        <v>565</v>
      </c>
      <c r="D3" s="119"/>
      <c r="F3" s="119"/>
    </row>
    <row r="4" spans="1:16" s="8" customFormat="1" ht="12" thickBot="1">
      <c r="D4" s="119"/>
    </row>
    <row r="5" spans="1:16" ht="80.5">
      <c r="A5" s="82" t="s">
        <v>0</v>
      </c>
      <c r="B5" s="83" t="s">
        <v>1</v>
      </c>
      <c r="C5" s="83" t="s">
        <v>502</v>
      </c>
      <c r="D5" s="83" t="s">
        <v>2</v>
      </c>
      <c r="E5" s="84" t="s">
        <v>766</v>
      </c>
      <c r="F5" s="83" t="s">
        <v>3</v>
      </c>
      <c r="G5" s="83" t="s">
        <v>94</v>
      </c>
      <c r="H5" s="83" t="s">
        <v>95</v>
      </c>
      <c r="I5" s="83" t="s">
        <v>4</v>
      </c>
      <c r="J5" s="83" t="s">
        <v>5</v>
      </c>
      <c r="K5" s="83" t="s">
        <v>503</v>
      </c>
      <c r="L5" s="83" t="s">
        <v>1288</v>
      </c>
      <c r="M5" s="85" t="s">
        <v>774</v>
      </c>
    </row>
    <row r="6" spans="1:16" s="5" customFormat="1" ht="20.149999999999999" customHeight="1">
      <c r="A6" s="86" t="s">
        <v>6</v>
      </c>
      <c r="B6" s="26" t="s">
        <v>101</v>
      </c>
      <c r="C6" s="26" t="s">
        <v>127</v>
      </c>
      <c r="D6" s="27" t="s">
        <v>103</v>
      </c>
      <c r="E6" s="27" t="s">
        <v>764</v>
      </c>
      <c r="F6" s="27" t="s">
        <v>104</v>
      </c>
      <c r="G6" s="46">
        <v>20000000</v>
      </c>
      <c r="H6" s="46">
        <v>5000000</v>
      </c>
      <c r="I6" s="28" t="s">
        <v>501</v>
      </c>
      <c r="J6" s="29" t="s">
        <v>105</v>
      </c>
      <c r="K6" s="30" t="s">
        <v>99</v>
      </c>
      <c r="L6" s="31">
        <v>2015</v>
      </c>
      <c r="M6" s="87"/>
      <c r="N6" s="121"/>
      <c r="O6" s="121"/>
      <c r="P6" s="121"/>
    </row>
    <row r="7" spans="1:16" s="5" customFormat="1" ht="20.149999999999999" customHeight="1">
      <c r="A7" s="86" t="s">
        <v>6</v>
      </c>
      <c r="B7" s="26" t="s">
        <v>102</v>
      </c>
      <c r="C7" s="26" t="s">
        <v>127</v>
      </c>
      <c r="D7" s="27" t="s">
        <v>103</v>
      </c>
      <c r="E7" s="27" t="s">
        <v>764</v>
      </c>
      <c r="F7" s="27" t="s">
        <v>104</v>
      </c>
      <c r="G7" s="46">
        <v>160000000</v>
      </c>
      <c r="H7" s="46">
        <v>28235294.117647052</v>
      </c>
      <c r="I7" s="28" t="s">
        <v>501</v>
      </c>
      <c r="J7" s="29" t="s">
        <v>105</v>
      </c>
      <c r="K7" s="30" t="s">
        <v>99</v>
      </c>
      <c r="L7" s="31">
        <v>2015</v>
      </c>
      <c r="M7" s="87"/>
      <c r="N7" s="121"/>
      <c r="O7" s="121"/>
      <c r="P7" s="121"/>
    </row>
    <row r="8" spans="1:16" ht="34.5" customHeight="1">
      <c r="A8" s="88" t="s">
        <v>6</v>
      </c>
      <c r="B8" s="17" t="s">
        <v>90</v>
      </c>
      <c r="C8" s="17" t="s">
        <v>128</v>
      </c>
      <c r="D8" s="18" t="s">
        <v>58</v>
      </c>
      <c r="E8" s="19" t="s">
        <v>764</v>
      </c>
      <c r="F8" s="18" t="s">
        <v>91</v>
      </c>
      <c r="G8" s="47">
        <v>7861642</v>
      </c>
      <c r="H8" s="47">
        <v>2665958</v>
      </c>
      <c r="I8" s="9" t="s">
        <v>92</v>
      </c>
      <c r="J8" s="21" t="s">
        <v>93</v>
      </c>
      <c r="K8" s="22" t="s">
        <v>98</v>
      </c>
      <c r="L8" s="23">
        <v>2016</v>
      </c>
      <c r="M8" s="89"/>
    </row>
    <row r="9" spans="1:16" ht="46" customHeight="1">
      <c r="A9" s="88" t="s">
        <v>6</v>
      </c>
      <c r="B9" s="17" t="s">
        <v>7</v>
      </c>
      <c r="C9" s="17" t="s">
        <v>128</v>
      </c>
      <c r="D9" s="18" t="s">
        <v>8</v>
      </c>
      <c r="E9" s="19" t="s">
        <v>764</v>
      </c>
      <c r="F9" s="18" t="s">
        <v>9</v>
      </c>
      <c r="G9" s="47">
        <v>1699937.83</v>
      </c>
      <c r="H9" s="47">
        <v>316059.03999999998</v>
      </c>
      <c r="I9" s="9" t="s">
        <v>25</v>
      </c>
      <c r="J9" s="21" t="s">
        <v>11</v>
      </c>
      <c r="K9" s="22" t="s">
        <v>100</v>
      </c>
      <c r="L9" s="23">
        <v>2016</v>
      </c>
      <c r="M9" s="89"/>
    </row>
    <row r="10" spans="1:16" ht="23.15" customHeight="1">
      <c r="A10" s="88" t="s">
        <v>6</v>
      </c>
      <c r="B10" s="17" t="s">
        <v>12</v>
      </c>
      <c r="C10" s="17" t="s">
        <v>128</v>
      </c>
      <c r="D10" s="18" t="s">
        <v>8</v>
      </c>
      <c r="E10" s="19" t="s">
        <v>764</v>
      </c>
      <c r="F10" s="18" t="s">
        <v>13</v>
      </c>
      <c r="G10" s="47">
        <v>1700000</v>
      </c>
      <c r="H10" s="47">
        <v>300000</v>
      </c>
      <c r="I10" s="9" t="s">
        <v>47</v>
      </c>
      <c r="J10" s="21" t="s">
        <v>11</v>
      </c>
      <c r="K10" s="22" t="s">
        <v>100</v>
      </c>
      <c r="L10" s="23">
        <v>2016</v>
      </c>
      <c r="M10" s="89"/>
    </row>
    <row r="11" spans="1:16" ht="23.15" customHeight="1">
      <c r="A11" s="88" t="s">
        <v>6</v>
      </c>
      <c r="B11" s="17" t="s">
        <v>14</v>
      </c>
      <c r="C11" s="17" t="s">
        <v>128</v>
      </c>
      <c r="D11" s="18" t="s">
        <v>8</v>
      </c>
      <c r="E11" s="19" t="s">
        <v>764</v>
      </c>
      <c r="F11" s="18" t="s">
        <v>15</v>
      </c>
      <c r="G11" s="47">
        <v>1600000</v>
      </c>
      <c r="H11" s="47">
        <v>400000</v>
      </c>
      <c r="I11" s="9" t="s">
        <v>25</v>
      </c>
      <c r="J11" s="21" t="s">
        <v>11</v>
      </c>
      <c r="K11" s="22" t="s">
        <v>100</v>
      </c>
      <c r="L11" s="23">
        <v>2016</v>
      </c>
      <c r="M11" s="89"/>
    </row>
    <row r="12" spans="1:16" ht="23.15" customHeight="1">
      <c r="A12" s="88" t="s">
        <v>6</v>
      </c>
      <c r="B12" s="17" t="s">
        <v>17</v>
      </c>
      <c r="C12" s="17" t="s">
        <v>128</v>
      </c>
      <c r="D12" s="18" t="s">
        <v>8</v>
      </c>
      <c r="E12" s="19" t="s">
        <v>764</v>
      </c>
      <c r="F12" s="18" t="s">
        <v>18</v>
      </c>
      <c r="G12" s="47">
        <v>1700000</v>
      </c>
      <c r="H12" s="47">
        <v>300000</v>
      </c>
      <c r="I12" s="9" t="s">
        <v>47</v>
      </c>
      <c r="J12" s="21" t="s">
        <v>11</v>
      </c>
      <c r="K12" s="22" t="s">
        <v>100</v>
      </c>
      <c r="L12" s="23">
        <v>2016</v>
      </c>
      <c r="M12" s="89"/>
    </row>
    <row r="13" spans="1:16" ht="20.149999999999999" customHeight="1">
      <c r="A13" s="88" t="s">
        <v>6</v>
      </c>
      <c r="B13" s="17" t="s">
        <v>19</v>
      </c>
      <c r="C13" s="17" t="s">
        <v>128</v>
      </c>
      <c r="D13" s="18" t="s">
        <v>8</v>
      </c>
      <c r="E13" s="19" t="s">
        <v>764</v>
      </c>
      <c r="F13" s="18" t="s">
        <v>20</v>
      </c>
      <c r="G13" s="47">
        <v>1700000</v>
      </c>
      <c r="H13" s="47">
        <v>300000</v>
      </c>
      <c r="I13" s="9" t="s">
        <v>44</v>
      </c>
      <c r="J13" s="21" t="s">
        <v>11</v>
      </c>
      <c r="K13" s="22" t="s">
        <v>100</v>
      </c>
      <c r="L13" s="23">
        <v>2016</v>
      </c>
      <c r="M13" s="89"/>
    </row>
    <row r="14" spans="1:16" ht="46" customHeight="1">
      <c r="A14" s="88" t="s">
        <v>6</v>
      </c>
      <c r="B14" s="17" t="s">
        <v>21</v>
      </c>
      <c r="C14" s="17" t="s">
        <v>128</v>
      </c>
      <c r="D14" s="18" t="s">
        <v>8</v>
      </c>
      <c r="E14" s="19" t="s">
        <v>764</v>
      </c>
      <c r="F14" s="18" t="s">
        <v>22</v>
      </c>
      <c r="G14" s="47">
        <v>1700000</v>
      </c>
      <c r="H14" s="47">
        <v>2710000</v>
      </c>
      <c r="I14" s="9" t="s">
        <v>16</v>
      </c>
      <c r="J14" s="21" t="s">
        <v>11</v>
      </c>
      <c r="K14" s="22" t="s">
        <v>100</v>
      </c>
      <c r="L14" s="23">
        <v>2016</v>
      </c>
      <c r="M14" s="89"/>
    </row>
    <row r="15" spans="1:16" ht="23.15" customHeight="1">
      <c r="A15" s="88" t="s">
        <v>6</v>
      </c>
      <c r="B15" s="17" t="s">
        <v>23</v>
      </c>
      <c r="C15" s="17" t="s">
        <v>128</v>
      </c>
      <c r="D15" s="18" t="s">
        <v>8</v>
      </c>
      <c r="E15" s="19" t="s">
        <v>764</v>
      </c>
      <c r="F15" s="18" t="s">
        <v>24</v>
      </c>
      <c r="G15" s="47">
        <v>1700000</v>
      </c>
      <c r="H15" s="47">
        <v>300000</v>
      </c>
      <c r="I15" s="9" t="s">
        <v>25</v>
      </c>
      <c r="J15" s="21" t="s">
        <v>11</v>
      </c>
      <c r="K15" s="22" t="s">
        <v>100</v>
      </c>
      <c r="L15" s="23">
        <v>2016</v>
      </c>
      <c r="M15" s="89"/>
    </row>
    <row r="16" spans="1:16" ht="23.15" customHeight="1">
      <c r="A16" s="88" t="s">
        <v>6</v>
      </c>
      <c r="B16" s="17" t="s">
        <v>26</v>
      </c>
      <c r="C16" s="17" t="s">
        <v>128</v>
      </c>
      <c r="D16" s="18" t="s">
        <v>8</v>
      </c>
      <c r="E16" s="19" t="s">
        <v>764</v>
      </c>
      <c r="F16" s="18" t="s">
        <v>27</v>
      </c>
      <c r="G16" s="47">
        <v>1700000</v>
      </c>
      <c r="H16" s="47">
        <v>1069885.1299999999</v>
      </c>
      <c r="I16" s="9" t="s">
        <v>16</v>
      </c>
      <c r="J16" s="21" t="s">
        <v>11</v>
      </c>
      <c r="K16" s="22" t="s">
        <v>100</v>
      </c>
      <c r="L16" s="23">
        <v>2016</v>
      </c>
      <c r="M16" s="89"/>
    </row>
    <row r="17" spans="1:16" ht="23.15" customHeight="1">
      <c r="A17" s="88" t="s">
        <v>6</v>
      </c>
      <c r="B17" s="17" t="s">
        <v>28</v>
      </c>
      <c r="C17" s="17" t="s">
        <v>128</v>
      </c>
      <c r="D17" s="18" t="s">
        <v>8</v>
      </c>
      <c r="E17" s="19" t="s">
        <v>764</v>
      </c>
      <c r="F17" s="18" t="s">
        <v>29</v>
      </c>
      <c r="G17" s="47">
        <v>1700000</v>
      </c>
      <c r="H17" s="47">
        <v>300000</v>
      </c>
      <c r="I17" s="9" t="s">
        <v>25</v>
      </c>
      <c r="J17" s="21" t="s">
        <v>11</v>
      </c>
      <c r="K17" s="22" t="s">
        <v>100</v>
      </c>
      <c r="L17" s="23">
        <v>2016</v>
      </c>
      <c r="M17" s="89"/>
    </row>
    <row r="18" spans="1:16" ht="23.15" customHeight="1">
      <c r="A18" s="88" t="s">
        <v>6</v>
      </c>
      <c r="B18" s="17" t="s">
        <v>30</v>
      </c>
      <c r="C18" s="17" t="s">
        <v>128</v>
      </c>
      <c r="D18" s="18" t="s">
        <v>8</v>
      </c>
      <c r="E18" s="19" t="s">
        <v>764</v>
      </c>
      <c r="F18" s="18" t="s">
        <v>31</v>
      </c>
      <c r="G18" s="47">
        <v>1700000</v>
      </c>
      <c r="H18" s="47">
        <v>300000</v>
      </c>
      <c r="I18" s="9" t="s">
        <v>59</v>
      </c>
      <c r="J18" s="21" t="s">
        <v>11</v>
      </c>
      <c r="K18" s="22" t="s">
        <v>100</v>
      </c>
      <c r="L18" s="23">
        <v>2016</v>
      </c>
      <c r="M18" s="89"/>
    </row>
    <row r="19" spans="1:16" ht="20.149999999999999" customHeight="1">
      <c r="A19" s="88" t="s">
        <v>6</v>
      </c>
      <c r="B19" s="17" t="s">
        <v>32</v>
      </c>
      <c r="C19" s="17" t="s">
        <v>128</v>
      </c>
      <c r="D19" s="18" t="s">
        <v>8</v>
      </c>
      <c r="E19" s="19" t="s">
        <v>764</v>
      </c>
      <c r="F19" s="18" t="s">
        <v>33</v>
      </c>
      <c r="G19" s="47">
        <v>1698300</v>
      </c>
      <c r="H19" s="47">
        <v>299700</v>
      </c>
      <c r="I19" s="9" t="s">
        <v>59</v>
      </c>
      <c r="J19" s="21" t="s">
        <v>11</v>
      </c>
      <c r="K19" s="22" t="s">
        <v>100</v>
      </c>
      <c r="L19" s="23">
        <v>2016</v>
      </c>
      <c r="M19" s="89"/>
    </row>
    <row r="20" spans="1:16" ht="20.149999999999999" customHeight="1">
      <c r="A20" s="88" t="s">
        <v>6</v>
      </c>
      <c r="B20" s="17" t="s">
        <v>34</v>
      </c>
      <c r="C20" s="17" t="s">
        <v>128</v>
      </c>
      <c r="D20" s="18" t="s">
        <v>8</v>
      </c>
      <c r="E20" s="19" t="s">
        <v>764</v>
      </c>
      <c r="F20" s="18" t="s">
        <v>35</v>
      </c>
      <c r="G20" s="47">
        <v>1700000</v>
      </c>
      <c r="H20" s="47">
        <v>300000</v>
      </c>
      <c r="I20" s="9" t="s">
        <v>47</v>
      </c>
      <c r="J20" s="21" t="s">
        <v>11</v>
      </c>
      <c r="K20" s="22" t="s">
        <v>100</v>
      </c>
      <c r="L20" s="23">
        <v>2016</v>
      </c>
      <c r="M20" s="89"/>
    </row>
    <row r="21" spans="1:16" s="5" customFormat="1" ht="126.65" customHeight="1">
      <c r="A21" s="88" t="s">
        <v>6</v>
      </c>
      <c r="B21" s="17" t="s">
        <v>48</v>
      </c>
      <c r="C21" s="17" t="s">
        <v>127</v>
      </c>
      <c r="D21" s="18" t="s">
        <v>49</v>
      </c>
      <c r="E21" s="19" t="s">
        <v>765</v>
      </c>
      <c r="F21" s="18" t="s">
        <v>492</v>
      </c>
      <c r="G21" s="47">
        <v>23611014</v>
      </c>
      <c r="H21" s="47">
        <v>5902754</v>
      </c>
      <c r="I21" s="9" t="s">
        <v>10</v>
      </c>
      <c r="J21" s="21" t="s">
        <v>50</v>
      </c>
      <c r="K21" s="22" t="s">
        <v>96</v>
      </c>
      <c r="L21" s="23">
        <v>2016</v>
      </c>
      <c r="M21" s="87"/>
      <c r="N21" s="121"/>
      <c r="O21" s="121"/>
      <c r="P21" s="121"/>
    </row>
    <row r="22" spans="1:16" s="5" customFormat="1" ht="138" customHeight="1">
      <c r="A22" s="88" t="s">
        <v>6</v>
      </c>
      <c r="B22" s="17" t="s">
        <v>51</v>
      </c>
      <c r="C22" s="17" t="s">
        <v>127</v>
      </c>
      <c r="D22" s="18" t="s">
        <v>49</v>
      </c>
      <c r="E22" s="19" t="s">
        <v>765</v>
      </c>
      <c r="F22" s="18" t="s">
        <v>493</v>
      </c>
      <c r="G22" s="47">
        <v>98086536</v>
      </c>
      <c r="H22" s="47">
        <v>17309389</v>
      </c>
      <c r="I22" s="9" t="s">
        <v>10</v>
      </c>
      <c r="J22" s="21" t="s">
        <v>50</v>
      </c>
      <c r="K22" s="22" t="s">
        <v>96</v>
      </c>
      <c r="L22" s="23">
        <v>2016</v>
      </c>
      <c r="M22" s="87"/>
      <c r="N22" s="121"/>
      <c r="O22" s="121"/>
      <c r="P22" s="121"/>
    </row>
    <row r="23" spans="1:16" s="5" customFormat="1" ht="126.65" customHeight="1">
      <c r="A23" s="88" t="s">
        <v>6</v>
      </c>
      <c r="B23" s="17" t="s">
        <v>52</v>
      </c>
      <c r="C23" s="17" t="s">
        <v>127</v>
      </c>
      <c r="D23" s="18" t="s">
        <v>49</v>
      </c>
      <c r="E23" s="19" t="s">
        <v>765</v>
      </c>
      <c r="F23" s="18" t="s">
        <v>494</v>
      </c>
      <c r="G23" s="47">
        <v>23611014</v>
      </c>
      <c r="H23" s="47">
        <v>5902754</v>
      </c>
      <c r="I23" s="9" t="s">
        <v>10</v>
      </c>
      <c r="J23" s="21" t="s">
        <v>50</v>
      </c>
      <c r="K23" s="22" t="s">
        <v>96</v>
      </c>
      <c r="L23" s="23">
        <v>2016</v>
      </c>
      <c r="M23" s="87"/>
      <c r="N23" s="121"/>
      <c r="O23" s="121"/>
      <c r="P23" s="121"/>
    </row>
    <row r="24" spans="1:16" s="5" customFormat="1" ht="126.65" customHeight="1">
      <c r="A24" s="88" t="s">
        <v>6</v>
      </c>
      <c r="B24" s="17" t="s">
        <v>53</v>
      </c>
      <c r="C24" s="17" t="s">
        <v>127</v>
      </c>
      <c r="D24" s="18" t="s">
        <v>49</v>
      </c>
      <c r="E24" s="19" t="s">
        <v>765</v>
      </c>
      <c r="F24" s="18" t="s">
        <v>495</v>
      </c>
      <c r="G24" s="47">
        <v>98086536</v>
      </c>
      <c r="H24" s="47">
        <v>17309389</v>
      </c>
      <c r="I24" s="9" t="s">
        <v>10</v>
      </c>
      <c r="J24" s="21" t="s">
        <v>50</v>
      </c>
      <c r="K24" s="22" t="s">
        <v>96</v>
      </c>
      <c r="L24" s="23">
        <v>2016</v>
      </c>
      <c r="M24" s="87"/>
      <c r="N24" s="121"/>
      <c r="O24" s="121"/>
      <c r="P24" s="121"/>
    </row>
    <row r="25" spans="1:16" ht="23.15" customHeight="1">
      <c r="A25" s="88" t="s">
        <v>6</v>
      </c>
      <c r="B25" s="17" t="s">
        <v>37</v>
      </c>
      <c r="C25" s="17" t="s">
        <v>128</v>
      </c>
      <c r="D25" s="18" t="s">
        <v>36</v>
      </c>
      <c r="E25" s="19" t="s">
        <v>764</v>
      </c>
      <c r="F25" s="18" t="s">
        <v>38</v>
      </c>
      <c r="G25" s="47">
        <v>765000</v>
      </c>
      <c r="H25" s="47">
        <v>135000</v>
      </c>
      <c r="I25" s="9" t="s">
        <v>39</v>
      </c>
      <c r="J25" s="21" t="s">
        <v>50</v>
      </c>
      <c r="K25" s="22" t="s">
        <v>96</v>
      </c>
      <c r="L25" s="23">
        <v>2016</v>
      </c>
      <c r="M25" s="89"/>
    </row>
    <row r="26" spans="1:16" ht="23.15" customHeight="1">
      <c r="A26" s="88" t="s">
        <v>6</v>
      </c>
      <c r="B26" s="17" t="s">
        <v>40</v>
      </c>
      <c r="C26" s="17" t="s">
        <v>128</v>
      </c>
      <c r="D26" s="18" t="s">
        <v>36</v>
      </c>
      <c r="E26" s="19" t="s">
        <v>764</v>
      </c>
      <c r="F26" s="18" t="s">
        <v>41</v>
      </c>
      <c r="G26" s="47">
        <v>850000</v>
      </c>
      <c r="H26" s="47">
        <v>1150000</v>
      </c>
      <c r="I26" s="9" t="s">
        <v>25</v>
      </c>
      <c r="J26" s="21" t="s">
        <v>50</v>
      </c>
      <c r="K26" s="22" t="s">
        <v>96</v>
      </c>
      <c r="L26" s="23">
        <v>2016</v>
      </c>
      <c r="M26" s="89"/>
    </row>
    <row r="27" spans="1:16" ht="23.15" customHeight="1">
      <c r="A27" s="88" t="s">
        <v>6</v>
      </c>
      <c r="B27" s="17" t="s">
        <v>42</v>
      </c>
      <c r="C27" s="17" t="s">
        <v>128</v>
      </c>
      <c r="D27" s="18" t="s">
        <v>36</v>
      </c>
      <c r="E27" s="19" t="s">
        <v>764</v>
      </c>
      <c r="F27" s="18" t="s">
        <v>43</v>
      </c>
      <c r="G27" s="47">
        <v>850000</v>
      </c>
      <c r="H27" s="47">
        <v>433831</v>
      </c>
      <c r="I27" s="9" t="s">
        <v>227</v>
      </c>
      <c r="J27" s="21" t="s">
        <v>50</v>
      </c>
      <c r="K27" s="22" t="s">
        <v>96</v>
      </c>
      <c r="L27" s="23">
        <v>2016</v>
      </c>
      <c r="M27" s="89"/>
    </row>
    <row r="28" spans="1:16" ht="20.149999999999999" customHeight="1">
      <c r="A28" s="88" t="s">
        <v>6</v>
      </c>
      <c r="B28" s="17" t="s">
        <v>45</v>
      </c>
      <c r="C28" s="17" t="s">
        <v>128</v>
      </c>
      <c r="D28" s="18" t="s">
        <v>36</v>
      </c>
      <c r="E28" s="19" t="s">
        <v>764</v>
      </c>
      <c r="F28" s="18" t="s">
        <v>46</v>
      </c>
      <c r="G28" s="47">
        <v>832767.71</v>
      </c>
      <c r="H28" s="47">
        <v>232008.06</v>
      </c>
      <c r="I28" s="9" t="s">
        <v>83</v>
      </c>
      <c r="J28" s="21" t="s">
        <v>50</v>
      </c>
      <c r="K28" s="22" t="s">
        <v>96</v>
      </c>
      <c r="L28" s="23">
        <v>2016</v>
      </c>
      <c r="M28" s="89"/>
    </row>
    <row r="29" spans="1:16" ht="23.15" customHeight="1">
      <c r="A29" s="88" t="s">
        <v>6</v>
      </c>
      <c r="B29" s="17" t="s">
        <v>54</v>
      </c>
      <c r="C29" s="17" t="s">
        <v>128</v>
      </c>
      <c r="D29" s="18" t="s">
        <v>55</v>
      </c>
      <c r="E29" s="19" t="s">
        <v>764</v>
      </c>
      <c r="F29" s="18" t="s">
        <v>56</v>
      </c>
      <c r="G29" s="47">
        <v>25250000</v>
      </c>
      <c r="H29" s="47">
        <v>4815190</v>
      </c>
      <c r="I29" s="9" t="s">
        <v>59</v>
      </c>
      <c r="J29" s="21" t="s">
        <v>57</v>
      </c>
      <c r="K29" s="22" t="s">
        <v>97</v>
      </c>
      <c r="L29" s="23">
        <v>2016</v>
      </c>
      <c r="M29" s="89"/>
    </row>
    <row r="30" spans="1:16" ht="23.15" customHeight="1">
      <c r="A30" s="88" t="s">
        <v>6</v>
      </c>
      <c r="B30" s="17" t="s">
        <v>62</v>
      </c>
      <c r="C30" s="17" t="s">
        <v>128</v>
      </c>
      <c r="D30" s="18" t="s">
        <v>58</v>
      </c>
      <c r="E30" s="19" t="s">
        <v>764</v>
      </c>
      <c r="F30" s="18" t="s">
        <v>63</v>
      </c>
      <c r="G30" s="47">
        <v>8333399.9999999991</v>
      </c>
      <c r="H30" s="47">
        <v>1799368</v>
      </c>
      <c r="I30" s="9" t="s">
        <v>59</v>
      </c>
      <c r="J30" s="21" t="s">
        <v>57</v>
      </c>
      <c r="K30" s="22" t="s">
        <v>97</v>
      </c>
      <c r="L30" s="23">
        <v>2016</v>
      </c>
      <c r="M30" s="89"/>
    </row>
    <row r="31" spans="1:16" ht="23.15" customHeight="1">
      <c r="A31" s="88" t="s">
        <v>6</v>
      </c>
      <c r="B31" s="17" t="s">
        <v>60</v>
      </c>
      <c r="C31" s="17" t="s">
        <v>128</v>
      </c>
      <c r="D31" s="18" t="s">
        <v>58</v>
      </c>
      <c r="E31" s="19" t="s">
        <v>764</v>
      </c>
      <c r="F31" s="18" t="s">
        <v>61</v>
      </c>
      <c r="G31" s="47">
        <v>8500000</v>
      </c>
      <c r="H31" s="47">
        <v>37802062</v>
      </c>
      <c r="I31" s="9" t="s">
        <v>47</v>
      </c>
      <c r="J31" s="21" t="s">
        <v>57</v>
      </c>
      <c r="K31" s="22" t="s">
        <v>97</v>
      </c>
      <c r="L31" s="23">
        <v>2016</v>
      </c>
      <c r="M31" s="89"/>
    </row>
    <row r="32" spans="1:16" ht="23.15" customHeight="1">
      <c r="A32" s="88" t="s">
        <v>6</v>
      </c>
      <c r="B32" s="17" t="s">
        <v>64</v>
      </c>
      <c r="C32" s="17" t="s">
        <v>128</v>
      </c>
      <c r="D32" s="18" t="s">
        <v>58</v>
      </c>
      <c r="E32" s="19" t="s">
        <v>764</v>
      </c>
      <c r="F32" s="18" t="s">
        <v>65</v>
      </c>
      <c r="G32" s="47">
        <v>7980027</v>
      </c>
      <c r="H32" s="47">
        <v>1985403.16</v>
      </c>
      <c r="I32" s="9" t="s">
        <v>47</v>
      </c>
      <c r="J32" s="21" t="s">
        <v>57</v>
      </c>
      <c r="K32" s="22" t="s">
        <v>97</v>
      </c>
      <c r="L32" s="23">
        <v>2016</v>
      </c>
      <c r="M32" s="89"/>
    </row>
    <row r="33" spans="1:16" ht="34.5" customHeight="1">
      <c r="A33" s="88" t="s">
        <v>6</v>
      </c>
      <c r="B33" s="17" t="s">
        <v>66</v>
      </c>
      <c r="C33" s="17" t="s">
        <v>128</v>
      </c>
      <c r="D33" s="18" t="s">
        <v>58</v>
      </c>
      <c r="E33" s="19" t="s">
        <v>764</v>
      </c>
      <c r="F33" s="18" t="s">
        <v>67</v>
      </c>
      <c r="G33" s="47">
        <v>7977600</v>
      </c>
      <c r="H33" s="47">
        <v>1994400</v>
      </c>
      <c r="I33" s="9" t="s">
        <v>59</v>
      </c>
      <c r="J33" s="21" t="s">
        <v>57</v>
      </c>
      <c r="K33" s="22" t="s">
        <v>97</v>
      </c>
      <c r="L33" s="23">
        <v>2016</v>
      </c>
      <c r="M33" s="89"/>
    </row>
    <row r="34" spans="1:16" ht="23.15" customHeight="1">
      <c r="A34" s="88" t="s">
        <v>6</v>
      </c>
      <c r="B34" s="17" t="s">
        <v>68</v>
      </c>
      <c r="C34" s="17" t="s">
        <v>128</v>
      </c>
      <c r="D34" s="18" t="s">
        <v>58</v>
      </c>
      <c r="E34" s="19" t="s">
        <v>764</v>
      </c>
      <c r="F34" s="18" t="s">
        <v>69</v>
      </c>
      <c r="G34" s="47">
        <v>5003618.9674999993</v>
      </c>
      <c r="H34" s="47">
        <v>890796.58</v>
      </c>
      <c r="I34" s="9" t="s">
        <v>47</v>
      </c>
      <c r="J34" s="21" t="s">
        <v>57</v>
      </c>
      <c r="K34" s="22" t="s">
        <v>97</v>
      </c>
      <c r="L34" s="23">
        <v>2016</v>
      </c>
      <c r="M34" s="89"/>
    </row>
    <row r="35" spans="1:16" ht="23.15" customHeight="1">
      <c r="A35" s="88" t="s">
        <v>6</v>
      </c>
      <c r="B35" s="17" t="s">
        <v>70</v>
      </c>
      <c r="C35" s="17" t="s">
        <v>128</v>
      </c>
      <c r="D35" s="18" t="s">
        <v>36</v>
      </c>
      <c r="E35" s="19" t="s">
        <v>764</v>
      </c>
      <c r="F35" s="18" t="s">
        <v>71</v>
      </c>
      <c r="G35" s="47">
        <v>795299.75</v>
      </c>
      <c r="H35" s="47">
        <v>204307.02</v>
      </c>
      <c r="I35" s="9" t="s">
        <v>16</v>
      </c>
      <c r="J35" s="21" t="s">
        <v>57</v>
      </c>
      <c r="K35" s="22" t="s">
        <v>97</v>
      </c>
      <c r="L35" s="23">
        <v>2016</v>
      </c>
      <c r="M35" s="89"/>
    </row>
    <row r="36" spans="1:16" ht="23.15" customHeight="1">
      <c r="A36" s="88" t="s">
        <v>6</v>
      </c>
      <c r="B36" s="17" t="s">
        <v>72</v>
      </c>
      <c r="C36" s="17" t="s">
        <v>128</v>
      </c>
      <c r="D36" s="18" t="s">
        <v>73</v>
      </c>
      <c r="E36" s="19" t="s">
        <v>764</v>
      </c>
      <c r="F36" s="18" t="s">
        <v>74</v>
      </c>
      <c r="G36" s="47">
        <v>7650000</v>
      </c>
      <c r="H36" s="47">
        <v>1350000</v>
      </c>
      <c r="I36" s="9" t="s">
        <v>59</v>
      </c>
      <c r="J36" s="21" t="s">
        <v>57</v>
      </c>
      <c r="K36" s="22" t="s">
        <v>97</v>
      </c>
      <c r="L36" s="23">
        <v>2016</v>
      </c>
      <c r="M36" s="89"/>
    </row>
    <row r="37" spans="1:16" ht="34.5" customHeight="1">
      <c r="A37" s="88" t="s">
        <v>6</v>
      </c>
      <c r="B37" s="17" t="s">
        <v>75</v>
      </c>
      <c r="C37" s="17" t="s">
        <v>128</v>
      </c>
      <c r="D37" s="18" t="s">
        <v>73</v>
      </c>
      <c r="E37" s="19" t="s">
        <v>764</v>
      </c>
      <c r="F37" s="18" t="s">
        <v>76</v>
      </c>
      <c r="G37" s="47">
        <v>7650000</v>
      </c>
      <c r="H37" s="47">
        <v>1868632.67</v>
      </c>
      <c r="I37" s="9" t="s">
        <v>25</v>
      </c>
      <c r="J37" s="21" t="s">
        <v>57</v>
      </c>
      <c r="K37" s="22" t="s">
        <v>97</v>
      </c>
      <c r="L37" s="23">
        <v>2016</v>
      </c>
      <c r="M37" s="89"/>
    </row>
    <row r="38" spans="1:16" ht="23.15" customHeight="1">
      <c r="A38" s="88" t="s">
        <v>6</v>
      </c>
      <c r="B38" s="17" t="s">
        <v>77</v>
      </c>
      <c r="C38" s="17" t="s">
        <v>128</v>
      </c>
      <c r="D38" s="18" t="s">
        <v>73</v>
      </c>
      <c r="E38" s="19" t="s">
        <v>764</v>
      </c>
      <c r="F38" s="18" t="s">
        <v>78</v>
      </c>
      <c r="G38" s="47">
        <v>8500000</v>
      </c>
      <c r="H38" s="47">
        <v>2441520.35</v>
      </c>
      <c r="I38" s="9" t="s">
        <v>25</v>
      </c>
      <c r="J38" s="21" t="s">
        <v>57</v>
      </c>
      <c r="K38" s="22" t="s">
        <v>97</v>
      </c>
      <c r="L38" s="23">
        <v>2016</v>
      </c>
      <c r="M38" s="89"/>
    </row>
    <row r="39" spans="1:16" ht="34.5" customHeight="1">
      <c r="A39" s="88" t="s">
        <v>6</v>
      </c>
      <c r="B39" s="17" t="s">
        <v>79</v>
      </c>
      <c r="C39" s="17" t="s">
        <v>128</v>
      </c>
      <c r="D39" s="18" t="s">
        <v>491</v>
      </c>
      <c r="E39" s="19" t="s">
        <v>764</v>
      </c>
      <c r="F39" s="18" t="s">
        <v>80</v>
      </c>
      <c r="G39" s="47">
        <v>20317644.350000001</v>
      </c>
      <c r="H39" s="47">
        <v>3586696.65</v>
      </c>
      <c r="I39" s="9" t="s">
        <v>47</v>
      </c>
      <c r="J39" s="21" t="s">
        <v>57</v>
      </c>
      <c r="K39" s="22" t="s">
        <v>97</v>
      </c>
      <c r="L39" s="23">
        <v>2016</v>
      </c>
      <c r="M39" s="89"/>
    </row>
    <row r="40" spans="1:16" ht="20.149999999999999" customHeight="1">
      <c r="A40" s="88" t="s">
        <v>6</v>
      </c>
      <c r="B40" s="17" t="s">
        <v>81</v>
      </c>
      <c r="C40" s="17" t="s">
        <v>128</v>
      </c>
      <c r="D40" s="18" t="s">
        <v>73</v>
      </c>
      <c r="E40" s="19" t="s">
        <v>764</v>
      </c>
      <c r="F40" s="18" t="s">
        <v>82</v>
      </c>
      <c r="G40" s="47">
        <v>6872000</v>
      </c>
      <c r="H40" s="47">
        <v>1213000</v>
      </c>
      <c r="I40" s="9" t="s">
        <v>83</v>
      </c>
      <c r="J40" s="21" t="s">
        <v>57</v>
      </c>
      <c r="K40" s="22" t="s">
        <v>97</v>
      </c>
      <c r="L40" s="23">
        <v>2016</v>
      </c>
      <c r="M40" s="89"/>
    </row>
    <row r="41" spans="1:16" ht="23.15" customHeight="1">
      <c r="A41" s="88" t="s">
        <v>6</v>
      </c>
      <c r="B41" s="17" t="s">
        <v>84</v>
      </c>
      <c r="C41" s="17" t="s">
        <v>128</v>
      </c>
      <c r="D41" s="18" t="s">
        <v>73</v>
      </c>
      <c r="E41" s="19" t="s">
        <v>764</v>
      </c>
      <c r="F41" s="18" t="s">
        <v>85</v>
      </c>
      <c r="G41" s="47">
        <v>7616382.5</v>
      </c>
      <c r="H41" s="47">
        <v>1776333.38</v>
      </c>
      <c r="I41" s="9" t="s">
        <v>59</v>
      </c>
      <c r="J41" s="21" t="s">
        <v>57</v>
      </c>
      <c r="K41" s="22" t="s">
        <v>97</v>
      </c>
      <c r="L41" s="23">
        <v>2016</v>
      </c>
      <c r="M41" s="89"/>
    </row>
    <row r="42" spans="1:16" ht="34.5" customHeight="1">
      <c r="A42" s="88" t="s">
        <v>6</v>
      </c>
      <c r="B42" s="17" t="s">
        <v>88</v>
      </c>
      <c r="C42" s="17" t="s">
        <v>128</v>
      </c>
      <c r="D42" s="18" t="s">
        <v>73</v>
      </c>
      <c r="E42" s="19" t="s">
        <v>764</v>
      </c>
      <c r="F42" s="18" t="s">
        <v>89</v>
      </c>
      <c r="G42" s="47">
        <v>1571655.1</v>
      </c>
      <c r="H42" s="47">
        <v>277350.90000000002</v>
      </c>
      <c r="I42" s="9" t="s">
        <v>47</v>
      </c>
      <c r="J42" s="21" t="s">
        <v>57</v>
      </c>
      <c r="K42" s="22" t="s">
        <v>97</v>
      </c>
      <c r="L42" s="23">
        <v>2016</v>
      </c>
      <c r="M42" s="89"/>
    </row>
    <row r="43" spans="1:16" ht="23.15" customHeight="1">
      <c r="A43" s="88" t="s">
        <v>6</v>
      </c>
      <c r="B43" s="17" t="s">
        <v>112</v>
      </c>
      <c r="C43" s="17" t="s">
        <v>127</v>
      </c>
      <c r="D43" s="18" t="s">
        <v>111</v>
      </c>
      <c r="E43" s="19" t="s">
        <v>765</v>
      </c>
      <c r="F43" s="18" t="s">
        <v>496</v>
      </c>
      <c r="G43" s="47">
        <v>89600000</v>
      </c>
      <c r="H43" s="47">
        <v>22400000</v>
      </c>
      <c r="I43" s="9" t="s">
        <v>108</v>
      </c>
      <c r="J43" s="21" t="s">
        <v>129</v>
      </c>
      <c r="K43" s="22" t="s">
        <v>106</v>
      </c>
      <c r="L43" s="23">
        <v>2016</v>
      </c>
      <c r="M43" s="89"/>
    </row>
    <row r="44" spans="1:16" s="5" customFormat="1" ht="172.5" customHeight="1">
      <c r="A44" s="88" t="s">
        <v>6</v>
      </c>
      <c r="B44" s="17" t="s">
        <v>107</v>
      </c>
      <c r="C44" s="17" t="s">
        <v>127</v>
      </c>
      <c r="D44" s="18" t="s">
        <v>103</v>
      </c>
      <c r="E44" s="19" t="s">
        <v>764</v>
      </c>
      <c r="F44" s="18" t="s">
        <v>497</v>
      </c>
      <c r="G44" s="47">
        <v>193800000</v>
      </c>
      <c r="H44" s="47">
        <v>34200000</v>
      </c>
      <c r="I44" s="9" t="s">
        <v>108</v>
      </c>
      <c r="J44" s="21" t="s">
        <v>129</v>
      </c>
      <c r="K44" s="22" t="s">
        <v>106</v>
      </c>
      <c r="L44" s="23">
        <v>2016</v>
      </c>
      <c r="M44" s="89"/>
      <c r="N44" s="121"/>
      <c r="O44" s="121"/>
      <c r="P44" s="121"/>
    </row>
    <row r="45" spans="1:16" s="5" customFormat="1" ht="69" customHeight="1">
      <c r="A45" s="88" t="s">
        <v>6</v>
      </c>
      <c r="B45" s="17" t="s">
        <v>109</v>
      </c>
      <c r="C45" s="17" t="s">
        <v>127</v>
      </c>
      <c r="D45" s="18" t="s">
        <v>103</v>
      </c>
      <c r="E45" s="19" t="s">
        <v>764</v>
      </c>
      <c r="F45" s="18" t="s">
        <v>498</v>
      </c>
      <c r="G45" s="47">
        <v>24000000</v>
      </c>
      <c r="H45" s="47">
        <v>6000000</v>
      </c>
      <c r="I45" s="9" t="s">
        <v>108</v>
      </c>
      <c r="J45" s="21" t="s">
        <v>129</v>
      </c>
      <c r="K45" s="22" t="s">
        <v>106</v>
      </c>
      <c r="L45" s="23">
        <v>2016</v>
      </c>
      <c r="M45" s="89"/>
      <c r="N45" s="121"/>
      <c r="O45" s="121"/>
      <c r="P45" s="121"/>
    </row>
    <row r="46" spans="1:16" s="5" customFormat="1" ht="46" customHeight="1">
      <c r="A46" s="88" t="s">
        <v>6</v>
      </c>
      <c r="B46" s="17" t="s">
        <v>110</v>
      </c>
      <c r="C46" s="17" t="s">
        <v>127</v>
      </c>
      <c r="D46" s="18" t="s">
        <v>111</v>
      </c>
      <c r="E46" s="19" t="s">
        <v>765</v>
      </c>
      <c r="F46" s="18" t="s">
        <v>499</v>
      </c>
      <c r="G46" s="47">
        <v>372400000</v>
      </c>
      <c r="H46" s="47">
        <v>65717647</v>
      </c>
      <c r="I46" s="9" t="s">
        <v>108</v>
      </c>
      <c r="J46" s="21" t="s">
        <v>129</v>
      </c>
      <c r="K46" s="22" t="s">
        <v>106</v>
      </c>
      <c r="L46" s="23">
        <v>2016</v>
      </c>
      <c r="M46" s="89"/>
      <c r="N46" s="121"/>
      <c r="O46" s="121"/>
      <c r="P46" s="121"/>
    </row>
    <row r="47" spans="1:16" s="5" customFormat="1" ht="184" customHeight="1">
      <c r="A47" s="88" t="s">
        <v>6</v>
      </c>
      <c r="B47" s="17" t="s">
        <v>113</v>
      </c>
      <c r="C47" s="17" t="s">
        <v>128</v>
      </c>
      <c r="D47" s="18" t="s">
        <v>58</v>
      </c>
      <c r="E47" s="19" t="s">
        <v>764</v>
      </c>
      <c r="F47" s="18" t="s">
        <v>114</v>
      </c>
      <c r="G47" s="47">
        <v>8500000</v>
      </c>
      <c r="H47" s="47">
        <v>1500000</v>
      </c>
      <c r="I47" s="9" t="s">
        <v>25</v>
      </c>
      <c r="J47" s="21" t="s">
        <v>129</v>
      </c>
      <c r="K47" s="22" t="s">
        <v>106</v>
      </c>
      <c r="L47" s="23">
        <v>2016</v>
      </c>
      <c r="M47" s="89"/>
      <c r="N47" s="121"/>
      <c r="O47" s="121"/>
      <c r="P47" s="121"/>
    </row>
    <row r="48" spans="1:16" ht="23.15" customHeight="1">
      <c r="A48" s="88" t="s">
        <v>6</v>
      </c>
      <c r="B48" s="17" t="s">
        <v>115</v>
      </c>
      <c r="C48" s="17" t="s">
        <v>128</v>
      </c>
      <c r="D48" s="18" t="s">
        <v>73</v>
      </c>
      <c r="E48" s="19" t="s">
        <v>764</v>
      </c>
      <c r="F48" s="18" t="s">
        <v>116</v>
      </c>
      <c r="G48" s="47">
        <v>9490132.5199999996</v>
      </c>
      <c r="H48" s="47">
        <v>1687029.27</v>
      </c>
      <c r="I48" s="9" t="s">
        <v>25</v>
      </c>
      <c r="J48" s="21" t="s">
        <v>129</v>
      </c>
      <c r="K48" s="22" t="s">
        <v>106</v>
      </c>
      <c r="L48" s="23">
        <v>2016</v>
      </c>
      <c r="M48" s="89"/>
    </row>
    <row r="49" spans="1:13" ht="23.15" customHeight="1">
      <c r="A49" s="88" t="s">
        <v>6</v>
      </c>
      <c r="B49" s="17" t="s">
        <v>117</v>
      </c>
      <c r="C49" s="17" t="s">
        <v>128</v>
      </c>
      <c r="D49" s="18" t="s">
        <v>73</v>
      </c>
      <c r="E49" s="19" t="s">
        <v>764</v>
      </c>
      <c r="F49" s="18" t="s">
        <v>118</v>
      </c>
      <c r="G49" s="47">
        <v>16150000</v>
      </c>
      <c r="H49" s="47">
        <v>4362000</v>
      </c>
      <c r="I49" s="9" t="s">
        <v>119</v>
      </c>
      <c r="J49" s="21" t="s">
        <v>129</v>
      </c>
      <c r="K49" s="22" t="s">
        <v>106</v>
      </c>
      <c r="L49" s="23">
        <v>2016</v>
      </c>
      <c r="M49" s="89"/>
    </row>
    <row r="50" spans="1:13" ht="46" customHeight="1">
      <c r="A50" s="88" t="s">
        <v>6</v>
      </c>
      <c r="B50" s="17" t="s">
        <v>120</v>
      </c>
      <c r="C50" s="17" t="s">
        <v>128</v>
      </c>
      <c r="D50" s="18" t="s">
        <v>73</v>
      </c>
      <c r="E50" s="19" t="s">
        <v>764</v>
      </c>
      <c r="F50" s="18" t="s">
        <v>121</v>
      </c>
      <c r="G50" s="47">
        <v>7310510</v>
      </c>
      <c r="H50" s="47">
        <v>1440090</v>
      </c>
      <c r="I50" s="9" t="s">
        <v>39</v>
      </c>
      <c r="J50" s="21" t="s">
        <v>129</v>
      </c>
      <c r="K50" s="22" t="s">
        <v>106</v>
      </c>
      <c r="L50" s="23">
        <v>2016</v>
      </c>
      <c r="M50" s="89"/>
    </row>
    <row r="51" spans="1:13" ht="23.15" customHeight="1">
      <c r="A51" s="88" t="s">
        <v>6</v>
      </c>
      <c r="B51" s="17" t="s">
        <v>122</v>
      </c>
      <c r="C51" s="17" t="s">
        <v>128</v>
      </c>
      <c r="D51" s="18" t="s">
        <v>58</v>
      </c>
      <c r="E51" s="19" t="s">
        <v>764</v>
      </c>
      <c r="F51" s="18" t="s">
        <v>123</v>
      </c>
      <c r="G51" s="47">
        <v>8500000</v>
      </c>
      <c r="H51" s="47">
        <v>14300000</v>
      </c>
      <c r="I51" s="9" t="s">
        <v>150</v>
      </c>
      <c r="J51" s="21" t="s">
        <v>129</v>
      </c>
      <c r="K51" s="22" t="s">
        <v>106</v>
      </c>
      <c r="L51" s="23">
        <v>2016</v>
      </c>
      <c r="M51" s="89"/>
    </row>
    <row r="52" spans="1:13" ht="23.15" customHeight="1">
      <c r="A52" s="88" t="s">
        <v>6</v>
      </c>
      <c r="B52" s="17" t="s">
        <v>125</v>
      </c>
      <c r="C52" s="17" t="s">
        <v>128</v>
      </c>
      <c r="D52" s="18" t="s">
        <v>58</v>
      </c>
      <c r="E52" s="19" t="s">
        <v>764</v>
      </c>
      <c r="F52" s="18" t="s">
        <v>126</v>
      </c>
      <c r="G52" s="47">
        <v>8364740.96</v>
      </c>
      <c r="H52" s="47">
        <v>1669038.26</v>
      </c>
      <c r="I52" s="9" t="s">
        <v>25</v>
      </c>
      <c r="J52" s="21" t="s">
        <v>129</v>
      </c>
      <c r="K52" s="22" t="s">
        <v>106</v>
      </c>
      <c r="L52" s="23">
        <v>2016</v>
      </c>
      <c r="M52" s="89"/>
    </row>
    <row r="53" spans="1:13" ht="34.5" customHeight="1">
      <c r="A53" s="88" t="s">
        <v>6</v>
      </c>
      <c r="B53" s="17" t="s">
        <v>132</v>
      </c>
      <c r="C53" s="17" t="s">
        <v>128</v>
      </c>
      <c r="D53" s="18" t="s">
        <v>49</v>
      </c>
      <c r="E53" s="19" t="s">
        <v>765</v>
      </c>
      <c r="F53" s="18" t="s">
        <v>133</v>
      </c>
      <c r="G53" s="47">
        <v>37762100</v>
      </c>
      <c r="H53" s="47">
        <v>11866900</v>
      </c>
      <c r="I53" s="9" t="s">
        <v>47</v>
      </c>
      <c r="J53" s="21" t="s">
        <v>131</v>
      </c>
      <c r="K53" s="22" t="s">
        <v>130</v>
      </c>
      <c r="L53" s="23">
        <v>2016</v>
      </c>
      <c r="M53" s="89"/>
    </row>
    <row r="54" spans="1:13" ht="30" customHeight="1">
      <c r="A54" s="88" t="s">
        <v>6</v>
      </c>
      <c r="B54" s="17" t="s">
        <v>134</v>
      </c>
      <c r="C54" s="17" t="s">
        <v>128</v>
      </c>
      <c r="D54" s="18" t="s">
        <v>73</v>
      </c>
      <c r="E54" s="19" t="s">
        <v>764</v>
      </c>
      <c r="F54" s="18" t="s">
        <v>135</v>
      </c>
      <c r="G54" s="47">
        <v>8500000</v>
      </c>
      <c r="H54" s="47">
        <v>1500000</v>
      </c>
      <c r="I54" s="9" t="s">
        <v>83</v>
      </c>
      <c r="J54" s="21" t="s">
        <v>131</v>
      </c>
      <c r="K54" s="22" t="s">
        <v>130</v>
      </c>
      <c r="L54" s="23">
        <v>2016</v>
      </c>
      <c r="M54" s="89"/>
    </row>
    <row r="55" spans="1:13" ht="20.149999999999999" customHeight="1">
      <c r="A55" s="88" t="s">
        <v>6</v>
      </c>
      <c r="B55" s="17" t="s">
        <v>86</v>
      </c>
      <c r="C55" s="17" t="s">
        <v>128</v>
      </c>
      <c r="D55" s="18" t="s">
        <v>73</v>
      </c>
      <c r="E55" s="19" t="s">
        <v>764</v>
      </c>
      <c r="F55" s="18" t="s">
        <v>87</v>
      </c>
      <c r="G55" s="47">
        <v>6281896.8899999997</v>
      </c>
      <c r="H55" s="47">
        <v>1108570.04</v>
      </c>
      <c r="I55" s="9" t="s">
        <v>25</v>
      </c>
      <c r="J55" s="21" t="s">
        <v>220</v>
      </c>
      <c r="K55" s="22" t="s">
        <v>136</v>
      </c>
      <c r="L55" s="23">
        <v>2016</v>
      </c>
      <c r="M55" s="89"/>
    </row>
    <row r="56" spans="1:13" ht="20">
      <c r="A56" s="88" t="s">
        <v>6</v>
      </c>
      <c r="B56" s="17" t="s">
        <v>137</v>
      </c>
      <c r="C56" s="17" t="s">
        <v>128</v>
      </c>
      <c r="D56" s="18" t="s">
        <v>139</v>
      </c>
      <c r="E56" s="19" t="s">
        <v>764</v>
      </c>
      <c r="F56" s="18" t="s">
        <v>140</v>
      </c>
      <c r="G56" s="47">
        <v>18539640</v>
      </c>
      <c r="H56" s="47">
        <v>3531360</v>
      </c>
      <c r="I56" s="9" t="s">
        <v>124</v>
      </c>
      <c r="J56" s="21" t="s">
        <v>143</v>
      </c>
      <c r="K56" s="22" t="s">
        <v>144</v>
      </c>
      <c r="L56" s="23">
        <v>2017</v>
      </c>
      <c r="M56" s="89"/>
    </row>
    <row r="57" spans="1:13" ht="23">
      <c r="A57" s="88" t="s">
        <v>6</v>
      </c>
      <c r="B57" s="17" t="s">
        <v>138</v>
      </c>
      <c r="C57" s="17" t="s">
        <v>128</v>
      </c>
      <c r="D57" s="18" t="s">
        <v>58</v>
      </c>
      <c r="E57" s="19" t="s">
        <v>764</v>
      </c>
      <c r="F57" s="18" t="s">
        <v>141</v>
      </c>
      <c r="G57" s="47">
        <v>3656222.64</v>
      </c>
      <c r="H57" s="47">
        <v>995215.76</v>
      </c>
      <c r="I57" s="9" t="s">
        <v>142</v>
      </c>
      <c r="J57" s="21" t="s">
        <v>143</v>
      </c>
      <c r="K57" s="22" t="s">
        <v>144</v>
      </c>
      <c r="L57" s="23">
        <v>2017</v>
      </c>
      <c r="M57" s="89"/>
    </row>
    <row r="58" spans="1:13" ht="46">
      <c r="A58" s="88" t="s">
        <v>6</v>
      </c>
      <c r="B58" s="17" t="s">
        <v>145</v>
      </c>
      <c r="C58" s="17" t="s">
        <v>128</v>
      </c>
      <c r="D58" s="18" t="s">
        <v>147</v>
      </c>
      <c r="E58" s="19" t="s">
        <v>764</v>
      </c>
      <c r="F58" s="18" t="s">
        <v>148</v>
      </c>
      <c r="G58" s="47">
        <v>3400000</v>
      </c>
      <c r="H58" s="47">
        <v>2268070</v>
      </c>
      <c r="I58" s="9" t="s">
        <v>150</v>
      </c>
      <c r="J58" s="21" t="s">
        <v>224</v>
      </c>
      <c r="K58" s="22" t="s">
        <v>130</v>
      </c>
      <c r="L58" s="23">
        <v>2017</v>
      </c>
      <c r="M58" s="89"/>
    </row>
    <row r="59" spans="1:13" ht="23">
      <c r="A59" s="88" t="s">
        <v>6</v>
      </c>
      <c r="B59" s="17" t="s">
        <v>146</v>
      </c>
      <c r="C59" s="17" t="s">
        <v>128</v>
      </c>
      <c r="D59" s="18" t="s">
        <v>58</v>
      </c>
      <c r="E59" s="19" t="s">
        <v>764</v>
      </c>
      <c r="F59" s="18" t="s">
        <v>149</v>
      </c>
      <c r="G59" s="47">
        <v>12745325</v>
      </c>
      <c r="H59" s="47">
        <v>63751218.689999998</v>
      </c>
      <c r="I59" s="9" t="s">
        <v>152</v>
      </c>
      <c r="J59" s="21" t="s">
        <v>224</v>
      </c>
      <c r="K59" s="22" t="s">
        <v>130</v>
      </c>
      <c r="L59" s="23">
        <v>2017</v>
      </c>
      <c r="M59" s="89"/>
    </row>
    <row r="60" spans="1:13" ht="30">
      <c r="A60" s="88" t="s">
        <v>6</v>
      </c>
      <c r="B60" s="17" t="s">
        <v>153</v>
      </c>
      <c r="C60" s="17" t="s">
        <v>128</v>
      </c>
      <c r="D60" s="18" t="s">
        <v>49</v>
      </c>
      <c r="E60" s="19" t="s">
        <v>765</v>
      </c>
      <c r="F60" s="18" t="s">
        <v>154</v>
      </c>
      <c r="G60" s="47">
        <v>10587597.949999999</v>
      </c>
      <c r="H60" s="47">
        <v>2652557.4900000002</v>
      </c>
      <c r="I60" s="9" t="s">
        <v>155</v>
      </c>
      <c r="J60" s="21" t="s">
        <v>156</v>
      </c>
      <c r="K60" s="22" t="s">
        <v>130</v>
      </c>
      <c r="L60" s="23">
        <v>2017</v>
      </c>
      <c r="M60" s="89"/>
    </row>
    <row r="61" spans="1:13" ht="30">
      <c r="A61" s="88" t="s">
        <v>6</v>
      </c>
      <c r="B61" s="17" t="s">
        <v>157</v>
      </c>
      <c r="C61" s="17" t="s">
        <v>128</v>
      </c>
      <c r="D61" s="18" t="s">
        <v>158</v>
      </c>
      <c r="E61" s="19" t="s">
        <v>765</v>
      </c>
      <c r="F61" s="18" t="s">
        <v>159</v>
      </c>
      <c r="G61" s="47">
        <v>977500</v>
      </c>
      <c r="H61" s="47">
        <v>1137000</v>
      </c>
      <c r="I61" s="9" t="s">
        <v>151</v>
      </c>
      <c r="J61" s="21" t="s">
        <v>181</v>
      </c>
      <c r="K61" s="22" t="s">
        <v>130</v>
      </c>
      <c r="L61" s="23">
        <v>2017</v>
      </c>
      <c r="M61" s="89"/>
    </row>
    <row r="62" spans="1:13" ht="30">
      <c r="A62" s="88" t="s">
        <v>6</v>
      </c>
      <c r="B62" s="17" t="s">
        <v>160</v>
      </c>
      <c r="C62" s="17" t="s">
        <v>128</v>
      </c>
      <c r="D62" s="18" t="s">
        <v>158</v>
      </c>
      <c r="E62" s="19" t="s">
        <v>765</v>
      </c>
      <c r="F62" s="18" t="s">
        <v>161</v>
      </c>
      <c r="G62" s="47">
        <v>960500</v>
      </c>
      <c r="H62" s="47">
        <v>6513500</v>
      </c>
      <c r="I62" s="9" t="s">
        <v>162</v>
      </c>
      <c r="J62" s="21" t="s">
        <v>181</v>
      </c>
      <c r="K62" s="22" t="s">
        <v>130</v>
      </c>
      <c r="L62" s="23">
        <v>2017</v>
      </c>
      <c r="M62" s="89"/>
    </row>
    <row r="63" spans="1:13" ht="30">
      <c r="A63" s="88" t="s">
        <v>6</v>
      </c>
      <c r="B63" s="17" t="s">
        <v>163</v>
      </c>
      <c r="C63" s="17" t="s">
        <v>128</v>
      </c>
      <c r="D63" s="18" t="s">
        <v>158</v>
      </c>
      <c r="E63" s="19" t="s">
        <v>765</v>
      </c>
      <c r="F63" s="18" t="s">
        <v>164</v>
      </c>
      <c r="G63" s="47">
        <v>977500</v>
      </c>
      <c r="H63" s="47">
        <v>839301.37000000011</v>
      </c>
      <c r="I63" s="9" t="s">
        <v>151</v>
      </c>
      <c r="J63" s="21" t="s">
        <v>181</v>
      </c>
      <c r="K63" s="22" t="s">
        <v>130</v>
      </c>
      <c r="L63" s="23">
        <v>2017</v>
      </c>
      <c r="M63" s="89"/>
    </row>
    <row r="64" spans="1:13" ht="30">
      <c r="A64" s="88" t="s">
        <v>6</v>
      </c>
      <c r="B64" s="17" t="s">
        <v>165</v>
      </c>
      <c r="C64" s="17" t="s">
        <v>128</v>
      </c>
      <c r="D64" s="18" t="s">
        <v>158</v>
      </c>
      <c r="E64" s="19" t="s">
        <v>765</v>
      </c>
      <c r="F64" s="18" t="s">
        <v>166</v>
      </c>
      <c r="G64" s="47">
        <v>977500</v>
      </c>
      <c r="H64" s="47">
        <v>12314140</v>
      </c>
      <c r="I64" s="9" t="s">
        <v>151</v>
      </c>
      <c r="J64" s="21" t="s">
        <v>181</v>
      </c>
      <c r="K64" s="22" t="s">
        <v>130</v>
      </c>
      <c r="L64" s="23">
        <v>2017</v>
      </c>
      <c r="M64" s="89"/>
    </row>
    <row r="65" spans="1:13" ht="30">
      <c r="A65" s="88" t="s">
        <v>6</v>
      </c>
      <c r="B65" s="17" t="s">
        <v>167</v>
      </c>
      <c r="C65" s="17" t="s">
        <v>128</v>
      </c>
      <c r="D65" s="18" t="s">
        <v>158</v>
      </c>
      <c r="E65" s="19" t="s">
        <v>765</v>
      </c>
      <c r="F65" s="18" t="s">
        <v>168</v>
      </c>
      <c r="G65" s="47">
        <v>901000</v>
      </c>
      <c r="H65" s="47">
        <v>1102187.79</v>
      </c>
      <c r="I65" s="9" t="s">
        <v>151</v>
      </c>
      <c r="J65" s="21" t="s">
        <v>181</v>
      </c>
      <c r="K65" s="22" t="s">
        <v>130</v>
      </c>
      <c r="L65" s="23">
        <v>2017</v>
      </c>
      <c r="M65" s="89"/>
    </row>
    <row r="66" spans="1:13" ht="30">
      <c r="A66" s="88" t="s">
        <v>6</v>
      </c>
      <c r="B66" s="17" t="s">
        <v>169</v>
      </c>
      <c r="C66" s="17" t="s">
        <v>128</v>
      </c>
      <c r="D66" s="18" t="s">
        <v>158</v>
      </c>
      <c r="E66" s="19" t="s">
        <v>765</v>
      </c>
      <c r="F66" s="18" t="s">
        <v>170</v>
      </c>
      <c r="G66" s="47">
        <v>977500</v>
      </c>
      <c r="H66" s="47">
        <v>1152406.8799999999</v>
      </c>
      <c r="I66" s="9" t="s">
        <v>171</v>
      </c>
      <c r="J66" s="21" t="s">
        <v>181</v>
      </c>
      <c r="K66" s="22" t="s">
        <v>130</v>
      </c>
      <c r="L66" s="23">
        <v>2017</v>
      </c>
      <c r="M66" s="89"/>
    </row>
    <row r="67" spans="1:13" ht="34.5">
      <c r="A67" s="88" t="s">
        <v>6</v>
      </c>
      <c r="B67" s="17" t="s">
        <v>172</v>
      </c>
      <c r="C67" s="17" t="s">
        <v>128</v>
      </c>
      <c r="D67" s="18" t="s">
        <v>158</v>
      </c>
      <c r="E67" s="19" t="s">
        <v>765</v>
      </c>
      <c r="F67" s="18" t="s">
        <v>173</v>
      </c>
      <c r="G67" s="47">
        <v>920000</v>
      </c>
      <c r="H67" s="47">
        <v>1641989.9900000002</v>
      </c>
      <c r="I67" s="9" t="s">
        <v>151</v>
      </c>
      <c r="J67" s="21" t="s">
        <v>181</v>
      </c>
      <c r="K67" s="22" t="s">
        <v>130</v>
      </c>
      <c r="L67" s="23">
        <v>2017</v>
      </c>
      <c r="M67" s="89"/>
    </row>
    <row r="68" spans="1:13" ht="34.5">
      <c r="A68" s="88" t="s">
        <v>6</v>
      </c>
      <c r="B68" s="17" t="s">
        <v>174</v>
      </c>
      <c r="C68" s="17" t="s">
        <v>128</v>
      </c>
      <c r="D68" s="18" t="s">
        <v>158</v>
      </c>
      <c r="E68" s="19" t="s">
        <v>765</v>
      </c>
      <c r="F68" s="18" t="s">
        <v>175</v>
      </c>
      <c r="G68" s="47">
        <v>920000.00000000012</v>
      </c>
      <c r="H68" s="47">
        <v>920999.99999999988</v>
      </c>
      <c r="I68" s="9" t="s">
        <v>151</v>
      </c>
      <c r="J68" s="21" t="s">
        <v>181</v>
      </c>
      <c r="K68" s="22" t="s">
        <v>130</v>
      </c>
      <c r="L68" s="23">
        <v>2017</v>
      </c>
      <c r="M68" s="89"/>
    </row>
    <row r="69" spans="1:13" ht="30">
      <c r="A69" s="88" t="s">
        <v>6</v>
      </c>
      <c r="B69" s="17" t="s">
        <v>176</v>
      </c>
      <c r="C69" s="17" t="s">
        <v>128</v>
      </c>
      <c r="D69" s="18" t="s">
        <v>158</v>
      </c>
      <c r="E69" s="19" t="s">
        <v>765</v>
      </c>
      <c r="F69" s="18" t="s">
        <v>177</v>
      </c>
      <c r="G69" s="47">
        <v>920000</v>
      </c>
      <c r="H69" s="47">
        <v>622637</v>
      </c>
      <c r="I69" s="9" t="s">
        <v>178</v>
      </c>
      <c r="J69" s="21" t="s">
        <v>181</v>
      </c>
      <c r="K69" s="22" t="s">
        <v>130</v>
      </c>
      <c r="L69" s="23">
        <v>2017</v>
      </c>
      <c r="M69" s="89"/>
    </row>
    <row r="70" spans="1:13" ht="30">
      <c r="A70" s="88" t="s">
        <v>6</v>
      </c>
      <c r="B70" s="17" t="s">
        <v>179</v>
      </c>
      <c r="C70" s="17" t="s">
        <v>128</v>
      </c>
      <c r="D70" s="18" t="s">
        <v>49</v>
      </c>
      <c r="E70" s="19" t="s">
        <v>765</v>
      </c>
      <c r="F70" s="18" t="s">
        <v>180</v>
      </c>
      <c r="G70" s="47">
        <v>5320000</v>
      </c>
      <c r="H70" s="47">
        <v>1330000</v>
      </c>
      <c r="I70" s="9" t="s">
        <v>152</v>
      </c>
      <c r="J70" s="21" t="s">
        <v>181</v>
      </c>
      <c r="K70" s="22" t="s">
        <v>130</v>
      </c>
      <c r="L70" s="23">
        <v>2017</v>
      </c>
      <c r="M70" s="89"/>
    </row>
    <row r="71" spans="1:13" ht="30">
      <c r="A71" s="88" t="s">
        <v>6</v>
      </c>
      <c r="B71" s="17" t="s">
        <v>182</v>
      </c>
      <c r="C71" s="17" t="s">
        <v>128</v>
      </c>
      <c r="D71" s="18" t="s">
        <v>49</v>
      </c>
      <c r="E71" s="19" t="s">
        <v>765</v>
      </c>
      <c r="F71" s="18" t="s">
        <v>183</v>
      </c>
      <c r="G71" s="47">
        <v>37366601.479999997</v>
      </c>
      <c r="H71" s="47">
        <v>9342880.3699999992</v>
      </c>
      <c r="I71" s="9" t="s">
        <v>151</v>
      </c>
      <c r="J71" s="21" t="s">
        <v>195</v>
      </c>
      <c r="K71" s="22" t="s">
        <v>130</v>
      </c>
      <c r="L71" s="23">
        <v>2017</v>
      </c>
      <c r="M71" s="89"/>
    </row>
    <row r="72" spans="1:13" ht="30">
      <c r="A72" s="88" t="s">
        <v>6</v>
      </c>
      <c r="B72" s="17" t="s">
        <v>184</v>
      </c>
      <c r="C72" s="17" t="s">
        <v>128</v>
      </c>
      <c r="D72" s="18" t="s">
        <v>49</v>
      </c>
      <c r="E72" s="19" t="s">
        <v>765</v>
      </c>
      <c r="F72" s="18" t="s">
        <v>185</v>
      </c>
      <c r="G72" s="47">
        <v>17029750</v>
      </c>
      <c r="H72" s="47">
        <v>3005250</v>
      </c>
      <c r="I72" s="9" t="s">
        <v>155</v>
      </c>
      <c r="J72" s="21" t="s">
        <v>195</v>
      </c>
      <c r="K72" s="22" t="s">
        <v>130</v>
      </c>
      <c r="L72" s="23">
        <v>2017</v>
      </c>
      <c r="M72" s="89"/>
    </row>
    <row r="73" spans="1:13" ht="34.5">
      <c r="A73" s="88" t="s">
        <v>6</v>
      </c>
      <c r="B73" s="17" t="s">
        <v>186</v>
      </c>
      <c r="C73" s="17" t="s">
        <v>128</v>
      </c>
      <c r="D73" s="18" t="s">
        <v>49</v>
      </c>
      <c r="E73" s="19" t="s">
        <v>765</v>
      </c>
      <c r="F73" s="18" t="s">
        <v>187</v>
      </c>
      <c r="G73" s="47">
        <v>26511528.050000001</v>
      </c>
      <c r="H73" s="47">
        <v>4746916.9400000013</v>
      </c>
      <c r="I73" s="9" t="s">
        <v>39</v>
      </c>
      <c r="J73" s="21" t="s">
        <v>195</v>
      </c>
      <c r="K73" s="22" t="s">
        <v>130</v>
      </c>
      <c r="L73" s="23">
        <v>2017</v>
      </c>
      <c r="M73" s="89"/>
    </row>
    <row r="74" spans="1:13" ht="30">
      <c r="A74" s="88" t="s">
        <v>6</v>
      </c>
      <c r="B74" s="17" t="s">
        <v>188</v>
      </c>
      <c r="C74" s="17" t="s">
        <v>128</v>
      </c>
      <c r="D74" s="18" t="s">
        <v>49</v>
      </c>
      <c r="E74" s="19" t="s">
        <v>765</v>
      </c>
      <c r="F74" s="18" t="s">
        <v>225</v>
      </c>
      <c r="G74" s="47">
        <v>36502102.5</v>
      </c>
      <c r="H74" s="47">
        <v>17730677.5</v>
      </c>
      <c r="I74" s="9" t="s">
        <v>171</v>
      </c>
      <c r="J74" s="21" t="s">
        <v>195</v>
      </c>
      <c r="K74" s="22" t="s">
        <v>130</v>
      </c>
      <c r="L74" s="23">
        <v>2017</v>
      </c>
      <c r="M74" s="89"/>
    </row>
    <row r="75" spans="1:13" ht="46">
      <c r="A75" s="88" t="s">
        <v>6</v>
      </c>
      <c r="B75" s="17" t="s">
        <v>189</v>
      </c>
      <c r="C75" s="17" t="s">
        <v>128</v>
      </c>
      <c r="D75" s="18" t="s">
        <v>49</v>
      </c>
      <c r="E75" s="19" t="s">
        <v>765</v>
      </c>
      <c r="F75" s="18" t="s">
        <v>190</v>
      </c>
      <c r="G75" s="47">
        <v>10155462.26</v>
      </c>
      <c r="H75" s="47">
        <v>1794625</v>
      </c>
      <c r="I75" s="9" t="s">
        <v>150</v>
      </c>
      <c r="J75" s="21" t="s">
        <v>195</v>
      </c>
      <c r="K75" s="22" t="s">
        <v>130</v>
      </c>
      <c r="L75" s="23">
        <v>2017</v>
      </c>
      <c r="M75" s="89"/>
    </row>
    <row r="76" spans="1:13" ht="34.5">
      <c r="A76" s="88" t="s">
        <v>6</v>
      </c>
      <c r="B76" s="17" t="s">
        <v>191</v>
      </c>
      <c r="C76" s="17" t="s">
        <v>128</v>
      </c>
      <c r="D76" s="18" t="s">
        <v>49</v>
      </c>
      <c r="E76" s="19" t="s">
        <v>765</v>
      </c>
      <c r="F76" s="18" t="s">
        <v>192</v>
      </c>
      <c r="G76" s="47">
        <v>18700000</v>
      </c>
      <c r="H76" s="47">
        <v>3300000</v>
      </c>
      <c r="I76" s="9" t="s">
        <v>39</v>
      </c>
      <c r="J76" s="21" t="s">
        <v>195</v>
      </c>
      <c r="K76" s="22" t="s">
        <v>130</v>
      </c>
      <c r="L76" s="23">
        <v>2017</v>
      </c>
      <c r="M76" s="89"/>
    </row>
    <row r="77" spans="1:13" ht="30">
      <c r="A77" s="88" t="s">
        <v>6</v>
      </c>
      <c r="B77" s="17" t="s">
        <v>193</v>
      </c>
      <c r="C77" s="17" t="s">
        <v>128</v>
      </c>
      <c r="D77" s="18" t="s">
        <v>49</v>
      </c>
      <c r="E77" s="19" t="s">
        <v>765</v>
      </c>
      <c r="F77" s="18" t="s">
        <v>194</v>
      </c>
      <c r="G77" s="47">
        <v>26730946.199999999</v>
      </c>
      <c r="H77" s="47">
        <v>4743547.8000000007</v>
      </c>
      <c r="I77" s="9" t="s">
        <v>39</v>
      </c>
      <c r="J77" s="21" t="s">
        <v>195</v>
      </c>
      <c r="K77" s="22" t="s">
        <v>130</v>
      </c>
      <c r="L77" s="23">
        <v>2017</v>
      </c>
      <c r="M77" s="89"/>
    </row>
    <row r="78" spans="1:13" ht="20">
      <c r="A78" s="88" t="s">
        <v>6</v>
      </c>
      <c r="B78" s="17" t="s">
        <v>198</v>
      </c>
      <c r="C78" s="17" t="s">
        <v>128</v>
      </c>
      <c r="D78" s="18" t="s">
        <v>58</v>
      </c>
      <c r="E78" s="19" t="s">
        <v>764</v>
      </c>
      <c r="F78" s="18" t="s">
        <v>228</v>
      </c>
      <c r="G78" s="47">
        <v>3188364.16</v>
      </c>
      <c r="H78" s="47">
        <v>5012329.57</v>
      </c>
      <c r="I78" s="9" t="s">
        <v>178</v>
      </c>
      <c r="J78" s="21" t="s">
        <v>199</v>
      </c>
      <c r="K78" s="22" t="s">
        <v>223</v>
      </c>
      <c r="L78" s="23">
        <v>2017</v>
      </c>
      <c r="M78" s="89"/>
    </row>
    <row r="79" spans="1:13" ht="30">
      <c r="A79" s="88" t="s">
        <v>6</v>
      </c>
      <c r="B79" s="17" t="s">
        <v>200</v>
      </c>
      <c r="C79" s="17" t="s">
        <v>128</v>
      </c>
      <c r="D79" s="18" t="s">
        <v>49</v>
      </c>
      <c r="E79" s="19" t="s">
        <v>765</v>
      </c>
      <c r="F79" s="18" t="s">
        <v>226</v>
      </c>
      <c r="G79" s="47">
        <v>4411000</v>
      </c>
      <c r="H79" s="47">
        <v>20156446</v>
      </c>
      <c r="I79" s="9" t="s">
        <v>201</v>
      </c>
      <c r="J79" s="21" t="s">
        <v>208</v>
      </c>
      <c r="K79" s="22" t="s">
        <v>223</v>
      </c>
      <c r="L79" s="23">
        <v>2018</v>
      </c>
      <c r="M79" s="89"/>
    </row>
    <row r="80" spans="1:13" ht="30" customHeight="1">
      <c r="A80" s="88" t="s">
        <v>6</v>
      </c>
      <c r="B80" s="17" t="s">
        <v>203</v>
      </c>
      <c r="C80" s="17" t="s">
        <v>128</v>
      </c>
      <c r="D80" s="18" t="s">
        <v>58</v>
      </c>
      <c r="E80" s="19" t="s">
        <v>764</v>
      </c>
      <c r="F80" s="18" t="s">
        <v>204</v>
      </c>
      <c r="G80" s="47">
        <v>3281430.1</v>
      </c>
      <c r="H80" s="47">
        <v>6972848.9500000011</v>
      </c>
      <c r="I80" s="9" t="s">
        <v>233</v>
      </c>
      <c r="J80" s="21" t="s">
        <v>208</v>
      </c>
      <c r="K80" s="22" t="s">
        <v>223</v>
      </c>
      <c r="L80" s="23">
        <v>2018</v>
      </c>
      <c r="M80" s="90"/>
    </row>
    <row r="81" spans="1:13" ht="20.149999999999999" customHeight="1">
      <c r="A81" s="88" t="s">
        <v>6</v>
      </c>
      <c r="B81" s="17" t="s">
        <v>206</v>
      </c>
      <c r="C81" s="17" t="s">
        <v>128</v>
      </c>
      <c r="D81" s="18" t="s">
        <v>58</v>
      </c>
      <c r="E81" s="19" t="s">
        <v>764</v>
      </c>
      <c r="F81" s="18" t="s">
        <v>207</v>
      </c>
      <c r="G81" s="47">
        <v>8057658.5600000005</v>
      </c>
      <c r="H81" s="47">
        <v>1421939.75</v>
      </c>
      <c r="I81" s="9" t="s">
        <v>205</v>
      </c>
      <c r="J81" s="21" t="s">
        <v>208</v>
      </c>
      <c r="K81" s="22" t="s">
        <v>223</v>
      </c>
      <c r="L81" s="23">
        <v>2018</v>
      </c>
      <c r="M81" s="89"/>
    </row>
    <row r="82" spans="1:13" ht="23.15" customHeight="1">
      <c r="A82" s="88" t="s">
        <v>6</v>
      </c>
      <c r="B82" s="17" t="s">
        <v>210</v>
      </c>
      <c r="C82" s="17" t="s">
        <v>128</v>
      </c>
      <c r="D82" s="18" t="s">
        <v>158</v>
      </c>
      <c r="E82" s="19" t="s">
        <v>765</v>
      </c>
      <c r="F82" s="18" t="s">
        <v>214</v>
      </c>
      <c r="G82" s="47">
        <v>977500</v>
      </c>
      <c r="H82" s="47">
        <v>1177857</v>
      </c>
      <c r="I82" s="9" t="s">
        <v>202</v>
      </c>
      <c r="J82" s="21" t="s">
        <v>221</v>
      </c>
      <c r="K82" s="22" t="s">
        <v>209</v>
      </c>
      <c r="L82" s="23">
        <v>2018</v>
      </c>
      <c r="M82" s="89"/>
    </row>
    <row r="83" spans="1:13" ht="30" customHeight="1">
      <c r="A83" s="88" t="s">
        <v>6</v>
      </c>
      <c r="B83" s="17" t="s">
        <v>211</v>
      </c>
      <c r="C83" s="17" t="s">
        <v>128</v>
      </c>
      <c r="D83" s="18" t="s">
        <v>58</v>
      </c>
      <c r="E83" s="19" t="s">
        <v>764</v>
      </c>
      <c r="F83" s="18" t="s">
        <v>215</v>
      </c>
      <c r="G83" s="47">
        <v>7351711.2000000002</v>
      </c>
      <c r="H83" s="47">
        <v>1297360.7999999998</v>
      </c>
      <c r="I83" s="9" t="s">
        <v>178</v>
      </c>
      <c r="J83" s="21" t="s">
        <v>221</v>
      </c>
      <c r="K83" s="22" t="s">
        <v>209</v>
      </c>
      <c r="L83" s="23">
        <v>2018</v>
      </c>
      <c r="M83" s="89"/>
    </row>
    <row r="84" spans="1:13" ht="23.15" customHeight="1">
      <c r="A84" s="88" t="s">
        <v>6</v>
      </c>
      <c r="B84" s="17" t="s">
        <v>212</v>
      </c>
      <c r="C84" s="17" t="s">
        <v>128</v>
      </c>
      <c r="D84" s="18" t="s">
        <v>158</v>
      </c>
      <c r="E84" s="19" t="s">
        <v>765</v>
      </c>
      <c r="F84" s="18" t="s">
        <v>216</v>
      </c>
      <c r="G84" s="47">
        <v>976701.85</v>
      </c>
      <c r="H84" s="47">
        <v>1052359.1499999999</v>
      </c>
      <c r="I84" s="9" t="s">
        <v>178</v>
      </c>
      <c r="J84" s="21" t="s">
        <v>221</v>
      </c>
      <c r="K84" s="22" t="s">
        <v>209</v>
      </c>
      <c r="L84" s="23">
        <v>2018</v>
      </c>
      <c r="M84" s="89"/>
    </row>
    <row r="85" spans="1:13" ht="30" customHeight="1">
      <c r="A85" s="88" t="s">
        <v>6</v>
      </c>
      <c r="B85" s="17" t="s">
        <v>213</v>
      </c>
      <c r="C85" s="17" t="s">
        <v>128</v>
      </c>
      <c r="D85" s="18" t="s">
        <v>58</v>
      </c>
      <c r="E85" s="19" t="s">
        <v>764</v>
      </c>
      <c r="F85" s="18" t="s">
        <v>217</v>
      </c>
      <c r="G85" s="47">
        <v>4775736.8</v>
      </c>
      <c r="H85" s="47">
        <v>1193934.2000000002</v>
      </c>
      <c r="I85" s="9" t="s">
        <v>178</v>
      </c>
      <c r="J85" s="21" t="s">
        <v>221</v>
      </c>
      <c r="K85" s="22" t="s">
        <v>209</v>
      </c>
      <c r="L85" s="23">
        <v>2018</v>
      </c>
      <c r="M85" s="89"/>
    </row>
    <row r="86" spans="1:13" ht="20.149999999999999" customHeight="1">
      <c r="A86" s="88" t="s">
        <v>6</v>
      </c>
      <c r="B86" s="17" t="s">
        <v>218</v>
      </c>
      <c r="C86" s="17" t="s">
        <v>128</v>
      </c>
      <c r="D86" s="18" t="s">
        <v>55</v>
      </c>
      <c r="E86" s="19" t="s">
        <v>764</v>
      </c>
      <c r="F86" s="18" t="s">
        <v>219</v>
      </c>
      <c r="G86" s="47">
        <v>17955400</v>
      </c>
      <c r="H86" s="47">
        <v>3168600</v>
      </c>
      <c r="I86" s="9" t="s">
        <v>196</v>
      </c>
      <c r="J86" s="21" t="s">
        <v>222</v>
      </c>
      <c r="K86" s="22" t="s">
        <v>209</v>
      </c>
      <c r="L86" s="23">
        <v>2019</v>
      </c>
      <c r="M86" s="91"/>
    </row>
    <row r="87" spans="1:13" ht="20.149999999999999" customHeight="1">
      <c r="A87" s="88" t="s">
        <v>6</v>
      </c>
      <c r="B87" s="17" t="s">
        <v>230</v>
      </c>
      <c r="C87" s="17" t="s">
        <v>128</v>
      </c>
      <c r="D87" s="18" t="s">
        <v>158</v>
      </c>
      <c r="E87" s="19" t="s">
        <v>765</v>
      </c>
      <c r="F87" s="18" t="s">
        <v>231</v>
      </c>
      <c r="G87" s="47">
        <v>946935.38</v>
      </c>
      <c r="H87" s="47">
        <v>2568671.02</v>
      </c>
      <c r="I87" s="9" t="s">
        <v>232</v>
      </c>
      <c r="J87" s="21" t="s">
        <v>234</v>
      </c>
      <c r="K87" s="22" t="s">
        <v>229</v>
      </c>
      <c r="L87" s="23">
        <v>2018</v>
      </c>
      <c r="M87" s="89"/>
    </row>
    <row r="88" spans="1:13" ht="30" customHeight="1">
      <c r="A88" s="88" t="s">
        <v>6</v>
      </c>
      <c r="B88" s="17" t="s">
        <v>235</v>
      </c>
      <c r="C88" s="17" t="s">
        <v>128</v>
      </c>
      <c r="D88" s="18" t="s">
        <v>58</v>
      </c>
      <c r="E88" s="19" t="s">
        <v>764</v>
      </c>
      <c r="F88" s="18" t="s">
        <v>236</v>
      </c>
      <c r="G88" s="47">
        <v>5610850</v>
      </c>
      <c r="H88" s="47">
        <v>990150</v>
      </c>
      <c r="I88" s="9" t="s">
        <v>233</v>
      </c>
      <c r="J88" s="21" t="s">
        <v>234</v>
      </c>
      <c r="K88" s="22" t="s">
        <v>229</v>
      </c>
      <c r="L88" s="23">
        <v>2018</v>
      </c>
      <c r="M88" s="89"/>
    </row>
    <row r="89" spans="1:13" ht="23.15" customHeight="1">
      <c r="A89" s="88" t="s">
        <v>6</v>
      </c>
      <c r="B89" s="17" t="s">
        <v>238</v>
      </c>
      <c r="C89" s="17" t="s">
        <v>128</v>
      </c>
      <c r="D89" s="18" t="s">
        <v>58</v>
      </c>
      <c r="E89" s="19" t="s">
        <v>764</v>
      </c>
      <c r="F89" s="18" t="s">
        <v>239</v>
      </c>
      <c r="G89" s="47">
        <v>3000000</v>
      </c>
      <c r="H89" s="47">
        <v>102417500</v>
      </c>
      <c r="I89" s="9" t="s">
        <v>196</v>
      </c>
      <c r="J89" s="21" t="s">
        <v>253</v>
      </c>
      <c r="K89" s="22" t="s">
        <v>254</v>
      </c>
      <c r="L89" s="23">
        <v>2018</v>
      </c>
      <c r="M89" s="92"/>
    </row>
    <row r="90" spans="1:13" ht="23.15" customHeight="1">
      <c r="A90" s="88" t="s">
        <v>6</v>
      </c>
      <c r="B90" s="17" t="s">
        <v>240</v>
      </c>
      <c r="C90" s="17" t="s">
        <v>128</v>
      </c>
      <c r="D90" s="18" t="s">
        <v>103</v>
      </c>
      <c r="E90" s="19" t="s">
        <v>764</v>
      </c>
      <c r="F90" s="18" t="s">
        <v>244</v>
      </c>
      <c r="G90" s="47">
        <v>2000000</v>
      </c>
      <c r="H90" s="47">
        <v>10006150.041200001</v>
      </c>
      <c r="I90" s="9" t="s">
        <v>196</v>
      </c>
      <c r="J90" s="21" t="s">
        <v>253</v>
      </c>
      <c r="K90" s="22" t="s">
        <v>254</v>
      </c>
      <c r="L90" s="23">
        <v>2018</v>
      </c>
      <c r="M90" s="93"/>
    </row>
    <row r="91" spans="1:13" ht="23.15" customHeight="1">
      <c r="A91" s="88" t="s">
        <v>6</v>
      </c>
      <c r="B91" s="17" t="s">
        <v>241</v>
      </c>
      <c r="C91" s="17" t="s">
        <v>128</v>
      </c>
      <c r="D91" s="18" t="s">
        <v>103</v>
      </c>
      <c r="E91" s="19" t="s">
        <v>764</v>
      </c>
      <c r="F91" s="18" t="s">
        <v>245</v>
      </c>
      <c r="G91" s="47">
        <v>2367909.44</v>
      </c>
      <c r="H91" s="47">
        <v>417866.37000000011</v>
      </c>
      <c r="I91" s="9" t="s">
        <v>237</v>
      </c>
      <c r="J91" s="21" t="s">
        <v>253</v>
      </c>
      <c r="K91" s="22" t="s">
        <v>254</v>
      </c>
      <c r="L91" s="23">
        <v>2018</v>
      </c>
      <c r="M91" s="89"/>
    </row>
    <row r="92" spans="1:13" ht="23.15" customHeight="1">
      <c r="A92" s="88" t="s">
        <v>6</v>
      </c>
      <c r="B92" s="17" t="s">
        <v>242</v>
      </c>
      <c r="C92" s="17" t="s">
        <v>128</v>
      </c>
      <c r="D92" s="18" t="s">
        <v>103</v>
      </c>
      <c r="E92" s="19" t="s">
        <v>764</v>
      </c>
      <c r="F92" s="18" t="s">
        <v>246</v>
      </c>
      <c r="G92" s="47">
        <v>8185414.6699999999</v>
      </c>
      <c r="H92" s="47">
        <v>5205303.76</v>
      </c>
      <c r="I92" s="9" t="s">
        <v>237</v>
      </c>
      <c r="J92" s="21" t="s">
        <v>253</v>
      </c>
      <c r="K92" s="22" t="s">
        <v>254</v>
      </c>
      <c r="L92" s="23">
        <v>2018</v>
      </c>
      <c r="M92" s="89"/>
    </row>
    <row r="93" spans="1:13" ht="23.15" customHeight="1">
      <c r="A93" s="88" t="s">
        <v>6</v>
      </c>
      <c r="B93" s="17" t="s">
        <v>243</v>
      </c>
      <c r="C93" s="17" t="s">
        <v>128</v>
      </c>
      <c r="D93" s="18" t="s">
        <v>158</v>
      </c>
      <c r="E93" s="19" t="s">
        <v>765</v>
      </c>
      <c r="F93" s="18" t="s">
        <v>248</v>
      </c>
      <c r="G93" s="47">
        <v>920000</v>
      </c>
      <c r="H93" s="47">
        <v>689947.22</v>
      </c>
      <c r="I93" s="9" t="s">
        <v>196</v>
      </c>
      <c r="J93" s="21" t="s">
        <v>253</v>
      </c>
      <c r="K93" s="22" t="s">
        <v>254</v>
      </c>
      <c r="L93" s="23">
        <v>2018</v>
      </c>
      <c r="M93" s="89"/>
    </row>
    <row r="94" spans="1:13" ht="30" customHeight="1">
      <c r="A94" s="88" t="s">
        <v>6</v>
      </c>
      <c r="B94" s="17" t="s">
        <v>247</v>
      </c>
      <c r="C94" s="17" t="s">
        <v>128</v>
      </c>
      <c r="D94" s="18" t="s">
        <v>49</v>
      </c>
      <c r="E94" s="19" t="s">
        <v>765</v>
      </c>
      <c r="F94" s="18" t="s">
        <v>249</v>
      </c>
      <c r="G94" s="47">
        <v>3958948.3</v>
      </c>
      <c r="H94" s="47">
        <v>15836346.699999999</v>
      </c>
      <c r="I94" s="9" t="s">
        <v>196</v>
      </c>
      <c r="J94" s="21" t="s">
        <v>253</v>
      </c>
      <c r="K94" s="22" t="s">
        <v>254</v>
      </c>
      <c r="L94" s="23">
        <v>2018</v>
      </c>
      <c r="M94" s="92"/>
    </row>
    <row r="95" spans="1:13" ht="30" customHeight="1">
      <c r="A95" s="88" t="s">
        <v>6</v>
      </c>
      <c r="B95" s="17" t="s">
        <v>250</v>
      </c>
      <c r="C95" s="17" t="s">
        <v>128</v>
      </c>
      <c r="D95" s="18" t="s">
        <v>55</v>
      </c>
      <c r="E95" s="19" t="s">
        <v>764</v>
      </c>
      <c r="F95" s="18" t="s">
        <v>252</v>
      </c>
      <c r="G95" s="47">
        <v>22337500</v>
      </c>
      <c r="H95" s="47">
        <v>4521259.8999999985</v>
      </c>
      <c r="I95" s="9" t="s">
        <v>197</v>
      </c>
      <c r="J95" s="21" t="s">
        <v>253</v>
      </c>
      <c r="K95" s="22" t="s">
        <v>254</v>
      </c>
      <c r="L95" s="23">
        <v>2018</v>
      </c>
      <c r="M95" s="89"/>
    </row>
    <row r="96" spans="1:13" ht="23">
      <c r="A96" s="88" t="s">
        <v>6</v>
      </c>
      <c r="B96" s="17" t="s">
        <v>255</v>
      </c>
      <c r="C96" s="17" t="s">
        <v>128</v>
      </c>
      <c r="D96" s="18" t="s">
        <v>103</v>
      </c>
      <c r="E96" s="19" t="s">
        <v>764</v>
      </c>
      <c r="F96" s="18" t="s">
        <v>256</v>
      </c>
      <c r="G96" s="47">
        <v>323059.5</v>
      </c>
      <c r="H96" s="47">
        <v>57010.5</v>
      </c>
      <c r="I96" s="9" t="s">
        <v>196</v>
      </c>
      <c r="J96" s="21" t="s">
        <v>257</v>
      </c>
      <c r="K96" s="22" t="s">
        <v>130</v>
      </c>
      <c r="L96" s="23">
        <v>2018</v>
      </c>
      <c r="M96" s="89"/>
    </row>
    <row r="97" spans="1:13" ht="23">
      <c r="A97" s="88" t="s">
        <v>6</v>
      </c>
      <c r="B97" s="17" t="s">
        <v>258</v>
      </c>
      <c r="C97" s="17" t="s">
        <v>128</v>
      </c>
      <c r="D97" s="18" t="s">
        <v>103</v>
      </c>
      <c r="E97" s="19" t="s">
        <v>764</v>
      </c>
      <c r="F97" s="18" t="s">
        <v>263</v>
      </c>
      <c r="G97" s="47">
        <v>291305.2</v>
      </c>
      <c r="H97" s="47">
        <v>51406.799999999988</v>
      </c>
      <c r="I97" s="9" t="s">
        <v>196</v>
      </c>
      <c r="J97" s="21" t="s">
        <v>257</v>
      </c>
      <c r="K97" s="22" t="s">
        <v>130</v>
      </c>
      <c r="L97" s="23">
        <v>2018</v>
      </c>
      <c r="M97" s="89"/>
    </row>
    <row r="98" spans="1:13" ht="23">
      <c r="A98" s="88" t="s">
        <v>6</v>
      </c>
      <c r="B98" s="17" t="s">
        <v>259</v>
      </c>
      <c r="C98" s="17" t="s">
        <v>128</v>
      </c>
      <c r="D98" s="18" t="s">
        <v>103</v>
      </c>
      <c r="E98" s="19" t="s">
        <v>764</v>
      </c>
      <c r="F98" s="18" t="s">
        <v>262</v>
      </c>
      <c r="G98" s="47">
        <v>351220</v>
      </c>
      <c r="H98" s="47">
        <v>61980</v>
      </c>
      <c r="I98" s="9" t="s">
        <v>196</v>
      </c>
      <c r="J98" s="21" t="s">
        <v>257</v>
      </c>
      <c r="K98" s="22" t="s">
        <v>130</v>
      </c>
      <c r="L98" s="23">
        <v>2018</v>
      </c>
      <c r="M98" s="89"/>
    </row>
    <row r="99" spans="1:13" ht="23">
      <c r="A99" s="88" t="s">
        <v>6</v>
      </c>
      <c r="B99" s="17" t="s">
        <v>260</v>
      </c>
      <c r="C99" s="17" t="s">
        <v>128</v>
      </c>
      <c r="D99" s="18" t="s">
        <v>103</v>
      </c>
      <c r="E99" s="19" t="s">
        <v>764</v>
      </c>
      <c r="F99" s="18" t="s">
        <v>264</v>
      </c>
      <c r="G99" s="47">
        <v>214200</v>
      </c>
      <c r="H99" s="47">
        <v>37800</v>
      </c>
      <c r="I99" s="9" t="s">
        <v>196</v>
      </c>
      <c r="J99" s="21" t="s">
        <v>257</v>
      </c>
      <c r="K99" s="22" t="s">
        <v>130</v>
      </c>
      <c r="L99" s="23">
        <v>2018</v>
      </c>
      <c r="M99" s="89"/>
    </row>
    <row r="100" spans="1:13" ht="23.15" customHeight="1">
      <c r="A100" s="88" t="s">
        <v>6</v>
      </c>
      <c r="B100" s="17" t="s">
        <v>261</v>
      </c>
      <c r="C100" s="17" t="s">
        <v>128</v>
      </c>
      <c r="D100" s="18" t="s">
        <v>103</v>
      </c>
      <c r="E100" s="19" t="s">
        <v>764</v>
      </c>
      <c r="F100" s="18" t="s">
        <v>437</v>
      </c>
      <c r="G100" s="47">
        <v>231625</v>
      </c>
      <c r="H100" s="47">
        <v>40875</v>
      </c>
      <c r="I100" s="9" t="s">
        <v>196</v>
      </c>
      <c r="J100" s="21" t="s">
        <v>257</v>
      </c>
      <c r="K100" s="22" t="s">
        <v>130</v>
      </c>
      <c r="L100" s="23">
        <v>2018</v>
      </c>
      <c r="M100" s="89"/>
    </row>
    <row r="101" spans="1:13" ht="23.15" customHeight="1">
      <c r="A101" s="88" t="s">
        <v>6</v>
      </c>
      <c r="B101" s="17" t="s">
        <v>351</v>
      </c>
      <c r="C101" s="17" t="s">
        <v>128</v>
      </c>
      <c r="D101" s="18" t="s">
        <v>103</v>
      </c>
      <c r="E101" s="19" t="s">
        <v>764</v>
      </c>
      <c r="F101" s="18" t="s">
        <v>265</v>
      </c>
      <c r="G101" s="47">
        <v>295375</v>
      </c>
      <c r="H101" s="47">
        <v>52125</v>
      </c>
      <c r="I101" s="9" t="s">
        <v>196</v>
      </c>
      <c r="J101" s="21" t="s">
        <v>257</v>
      </c>
      <c r="K101" s="22" t="s">
        <v>130</v>
      </c>
      <c r="L101" s="23">
        <v>2018</v>
      </c>
      <c r="M101" s="89"/>
    </row>
    <row r="102" spans="1:13" ht="23">
      <c r="A102" s="88" t="s">
        <v>6</v>
      </c>
      <c r="B102" s="17" t="s">
        <v>352</v>
      </c>
      <c r="C102" s="17" t="s">
        <v>128</v>
      </c>
      <c r="D102" s="18" t="s">
        <v>103</v>
      </c>
      <c r="E102" s="19" t="s">
        <v>764</v>
      </c>
      <c r="F102" s="18" t="s">
        <v>266</v>
      </c>
      <c r="G102" s="47">
        <v>314075</v>
      </c>
      <c r="H102" s="47">
        <v>55425</v>
      </c>
      <c r="I102" s="9" t="s">
        <v>196</v>
      </c>
      <c r="J102" s="21" t="s">
        <v>257</v>
      </c>
      <c r="K102" s="22" t="s">
        <v>130</v>
      </c>
      <c r="L102" s="23">
        <v>2018</v>
      </c>
      <c r="M102" s="89"/>
    </row>
    <row r="103" spans="1:13" ht="23">
      <c r="A103" s="88" t="s">
        <v>6</v>
      </c>
      <c r="B103" s="17" t="s">
        <v>353</v>
      </c>
      <c r="C103" s="17" t="s">
        <v>128</v>
      </c>
      <c r="D103" s="18" t="s">
        <v>103</v>
      </c>
      <c r="E103" s="19" t="s">
        <v>764</v>
      </c>
      <c r="F103" s="18" t="s">
        <v>267</v>
      </c>
      <c r="G103" s="47">
        <v>421753</v>
      </c>
      <c r="H103" s="47">
        <v>74427</v>
      </c>
      <c r="I103" s="9" t="s">
        <v>196</v>
      </c>
      <c r="J103" s="21" t="s">
        <v>257</v>
      </c>
      <c r="K103" s="22" t="s">
        <v>130</v>
      </c>
      <c r="L103" s="23">
        <v>2018</v>
      </c>
      <c r="M103" s="89"/>
    </row>
    <row r="104" spans="1:13" ht="23">
      <c r="A104" s="88" t="s">
        <v>6</v>
      </c>
      <c r="B104" s="17" t="s">
        <v>354</v>
      </c>
      <c r="C104" s="17" t="s">
        <v>128</v>
      </c>
      <c r="D104" s="18" t="s">
        <v>103</v>
      </c>
      <c r="E104" s="19" t="s">
        <v>764</v>
      </c>
      <c r="F104" s="18" t="s">
        <v>268</v>
      </c>
      <c r="G104" s="47">
        <v>409062.5</v>
      </c>
      <c r="H104" s="47">
        <v>72187.5</v>
      </c>
      <c r="I104" s="9" t="s">
        <v>196</v>
      </c>
      <c r="J104" s="21" t="s">
        <v>257</v>
      </c>
      <c r="K104" s="22" t="s">
        <v>130</v>
      </c>
      <c r="L104" s="23">
        <v>2018</v>
      </c>
      <c r="M104" s="89"/>
    </row>
    <row r="105" spans="1:13" ht="23">
      <c r="A105" s="88" t="s">
        <v>6</v>
      </c>
      <c r="B105" s="17" t="s">
        <v>355</v>
      </c>
      <c r="C105" s="17" t="s">
        <v>128</v>
      </c>
      <c r="D105" s="18" t="s">
        <v>103</v>
      </c>
      <c r="E105" s="19" t="s">
        <v>764</v>
      </c>
      <c r="F105" s="18" t="s">
        <v>269</v>
      </c>
      <c r="G105" s="47">
        <v>208250</v>
      </c>
      <c r="H105" s="47">
        <v>36750</v>
      </c>
      <c r="I105" s="9" t="s">
        <v>196</v>
      </c>
      <c r="J105" s="21" t="s">
        <v>257</v>
      </c>
      <c r="K105" s="22" t="s">
        <v>130</v>
      </c>
      <c r="L105" s="23">
        <v>2018</v>
      </c>
      <c r="M105" s="89"/>
    </row>
    <row r="106" spans="1:13" ht="23">
      <c r="A106" s="88" t="s">
        <v>6</v>
      </c>
      <c r="B106" s="17" t="s">
        <v>356</v>
      </c>
      <c r="C106" s="17" t="s">
        <v>128</v>
      </c>
      <c r="D106" s="18" t="s">
        <v>103</v>
      </c>
      <c r="E106" s="19" t="s">
        <v>764</v>
      </c>
      <c r="F106" s="18" t="s">
        <v>270</v>
      </c>
      <c r="G106" s="47">
        <v>368050</v>
      </c>
      <c r="H106" s="47">
        <v>64950</v>
      </c>
      <c r="I106" s="9" t="s">
        <v>196</v>
      </c>
      <c r="J106" s="21" t="s">
        <v>257</v>
      </c>
      <c r="K106" s="22" t="s">
        <v>130</v>
      </c>
      <c r="L106" s="23">
        <v>2018</v>
      </c>
      <c r="M106" s="89"/>
    </row>
    <row r="107" spans="1:13" ht="23">
      <c r="A107" s="88" t="s">
        <v>6</v>
      </c>
      <c r="B107" s="17" t="s">
        <v>357</v>
      </c>
      <c r="C107" s="17" t="s">
        <v>128</v>
      </c>
      <c r="D107" s="18" t="s">
        <v>103</v>
      </c>
      <c r="E107" s="19" t="s">
        <v>764</v>
      </c>
      <c r="F107" s="18" t="s">
        <v>271</v>
      </c>
      <c r="G107" s="47">
        <v>255850</v>
      </c>
      <c r="H107" s="47">
        <v>45150</v>
      </c>
      <c r="I107" s="9" t="s">
        <v>196</v>
      </c>
      <c r="J107" s="21" t="s">
        <v>257</v>
      </c>
      <c r="K107" s="22" t="s">
        <v>130</v>
      </c>
      <c r="L107" s="23">
        <v>2018</v>
      </c>
      <c r="M107" s="89"/>
    </row>
    <row r="108" spans="1:13" ht="23">
      <c r="A108" s="88" t="s">
        <v>6</v>
      </c>
      <c r="B108" s="17" t="s">
        <v>358</v>
      </c>
      <c r="C108" s="17" t="s">
        <v>128</v>
      </c>
      <c r="D108" s="18" t="s">
        <v>103</v>
      </c>
      <c r="E108" s="19" t="s">
        <v>764</v>
      </c>
      <c r="F108" s="18" t="s">
        <v>272</v>
      </c>
      <c r="G108" s="47">
        <v>380800</v>
      </c>
      <c r="H108" s="47">
        <v>67200</v>
      </c>
      <c r="I108" s="9" t="s">
        <v>196</v>
      </c>
      <c r="J108" s="21" t="s">
        <v>257</v>
      </c>
      <c r="K108" s="22" t="s">
        <v>130</v>
      </c>
      <c r="L108" s="23">
        <v>2018</v>
      </c>
      <c r="M108" s="89"/>
    </row>
    <row r="109" spans="1:13" ht="23">
      <c r="A109" s="88" t="s">
        <v>6</v>
      </c>
      <c r="B109" s="17" t="s">
        <v>359</v>
      </c>
      <c r="C109" s="17" t="s">
        <v>128</v>
      </c>
      <c r="D109" s="18" t="s">
        <v>103</v>
      </c>
      <c r="E109" s="19" t="s">
        <v>764</v>
      </c>
      <c r="F109" s="18" t="s">
        <v>273</v>
      </c>
      <c r="G109" s="47">
        <v>337492.5</v>
      </c>
      <c r="H109" s="47">
        <v>59557.5</v>
      </c>
      <c r="I109" s="9" t="s">
        <v>196</v>
      </c>
      <c r="J109" s="21" t="s">
        <v>257</v>
      </c>
      <c r="K109" s="22" t="s">
        <v>130</v>
      </c>
      <c r="L109" s="23">
        <v>2018</v>
      </c>
      <c r="M109" s="89"/>
    </row>
    <row r="110" spans="1:13" ht="23">
      <c r="A110" s="88" t="s">
        <v>6</v>
      </c>
      <c r="B110" s="17" t="s">
        <v>360</v>
      </c>
      <c r="C110" s="17" t="s">
        <v>128</v>
      </c>
      <c r="D110" s="18" t="s">
        <v>103</v>
      </c>
      <c r="E110" s="19" t="s">
        <v>764</v>
      </c>
      <c r="F110" s="18" t="s">
        <v>274</v>
      </c>
      <c r="G110" s="47">
        <v>204935</v>
      </c>
      <c r="H110" s="47">
        <v>36165</v>
      </c>
      <c r="I110" s="9" t="s">
        <v>196</v>
      </c>
      <c r="J110" s="21" t="s">
        <v>257</v>
      </c>
      <c r="K110" s="22" t="s">
        <v>130</v>
      </c>
      <c r="L110" s="23">
        <v>2018</v>
      </c>
      <c r="M110" s="89"/>
    </row>
    <row r="111" spans="1:13" ht="23">
      <c r="A111" s="88" t="s">
        <v>6</v>
      </c>
      <c r="B111" s="17" t="s">
        <v>361</v>
      </c>
      <c r="C111" s="17" t="s">
        <v>128</v>
      </c>
      <c r="D111" s="18" t="s">
        <v>103</v>
      </c>
      <c r="E111" s="19" t="s">
        <v>764</v>
      </c>
      <c r="F111" s="18" t="s">
        <v>275</v>
      </c>
      <c r="G111" s="47">
        <v>376550</v>
      </c>
      <c r="H111" s="47">
        <v>66450</v>
      </c>
      <c r="I111" s="9" t="s">
        <v>196</v>
      </c>
      <c r="J111" s="21" t="s">
        <v>257</v>
      </c>
      <c r="K111" s="22" t="s">
        <v>130</v>
      </c>
      <c r="L111" s="23">
        <v>2018</v>
      </c>
      <c r="M111" s="89"/>
    </row>
    <row r="112" spans="1:13" ht="23">
      <c r="A112" s="88" t="s">
        <v>6</v>
      </c>
      <c r="B112" s="17" t="s">
        <v>362</v>
      </c>
      <c r="C112" s="17" t="s">
        <v>128</v>
      </c>
      <c r="D112" s="18" t="s">
        <v>103</v>
      </c>
      <c r="E112" s="19" t="s">
        <v>764</v>
      </c>
      <c r="F112" s="18" t="s">
        <v>276</v>
      </c>
      <c r="G112" s="47">
        <v>412250</v>
      </c>
      <c r="H112" s="47">
        <v>72750</v>
      </c>
      <c r="I112" s="9" t="s">
        <v>196</v>
      </c>
      <c r="J112" s="21" t="s">
        <v>257</v>
      </c>
      <c r="K112" s="22" t="s">
        <v>130</v>
      </c>
      <c r="L112" s="23">
        <v>2018</v>
      </c>
      <c r="M112" s="89"/>
    </row>
    <row r="113" spans="1:13" ht="23">
      <c r="A113" s="88" t="s">
        <v>6</v>
      </c>
      <c r="B113" s="17" t="s">
        <v>363</v>
      </c>
      <c r="C113" s="17" t="s">
        <v>128</v>
      </c>
      <c r="D113" s="18" t="s">
        <v>103</v>
      </c>
      <c r="E113" s="19" t="s">
        <v>764</v>
      </c>
      <c r="F113" s="18" t="s">
        <v>277</v>
      </c>
      <c r="G113" s="47">
        <v>411196</v>
      </c>
      <c r="H113" s="47">
        <v>72564</v>
      </c>
      <c r="I113" s="9" t="s">
        <v>196</v>
      </c>
      <c r="J113" s="21" t="s">
        <v>257</v>
      </c>
      <c r="K113" s="22" t="s">
        <v>130</v>
      </c>
      <c r="L113" s="23">
        <v>2018</v>
      </c>
      <c r="M113" s="89"/>
    </row>
    <row r="114" spans="1:13" ht="23">
      <c r="A114" s="88" t="s">
        <v>6</v>
      </c>
      <c r="B114" s="17" t="s">
        <v>364</v>
      </c>
      <c r="C114" s="17" t="s">
        <v>128</v>
      </c>
      <c r="D114" s="18" t="s">
        <v>103</v>
      </c>
      <c r="E114" s="19" t="s">
        <v>764</v>
      </c>
      <c r="F114" s="18" t="s">
        <v>278</v>
      </c>
      <c r="G114" s="47">
        <v>287045</v>
      </c>
      <c r="H114" s="47">
        <v>50655</v>
      </c>
      <c r="I114" s="9" t="s">
        <v>196</v>
      </c>
      <c r="J114" s="21" t="s">
        <v>257</v>
      </c>
      <c r="K114" s="22" t="s">
        <v>130</v>
      </c>
      <c r="L114" s="23">
        <v>2018</v>
      </c>
      <c r="M114" s="89"/>
    </row>
    <row r="115" spans="1:13" ht="23">
      <c r="A115" s="88" t="s">
        <v>6</v>
      </c>
      <c r="B115" s="17" t="s">
        <v>365</v>
      </c>
      <c r="C115" s="17" t="s">
        <v>128</v>
      </c>
      <c r="D115" s="18" t="s">
        <v>103</v>
      </c>
      <c r="E115" s="19" t="s">
        <v>764</v>
      </c>
      <c r="F115" s="18" t="s">
        <v>279</v>
      </c>
      <c r="G115" s="47">
        <v>354450</v>
      </c>
      <c r="H115" s="47">
        <v>62550</v>
      </c>
      <c r="I115" s="9" t="s">
        <v>196</v>
      </c>
      <c r="J115" s="21" t="s">
        <v>257</v>
      </c>
      <c r="K115" s="22" t="s">
        <v>130</v>
      </c>
      <c r="L115" s="23">
        <v>2018</v>
      </c>
      <c r="M115" s="89"/>
    </row>
    <row r="116" spans="1:13" ht="23">
      <c r="A116" s="88" t="s">
        <v>6</v>
      </c>
      <c r="B116" s="17" t="s">
        <v>366</v>
      </c>
      <c r="C116" s="17" t="s">
        <v>128</v>
      </c>
      <c r="D116" s="18" t="s">
        <v>103</v>
      </c>
      <c r="E116" s="19" t="s">
        <v>764</v>
      </c>
      <c r="F116" s="18" t="s">
        <v>280</v>
      </c>
      <c r="G116" s="47">
        <v>398560</v>
      </c>
      <c r="H116" s="47">
        <v>99640</v>
      </c>
      <c r="I116" s="9" t="s">
        <v>196</v>
      </c>
      <c r="J116" s="21" t="s">
        <v>257</v>
      </c>
      <c r="K116" s="22" t="s">
        <v>130</v>
      </c>
      <c r="L116" s="23">
        <v>2018</v>
      </c>
      <c r="M116" s="89"/>
    </row>
    <row r="117" spans="1:13" ht="23">
      <c r="A117" s="88" t="s">
        <v>6</v>
      </c>
      <c r="B117" s="17" t="s">
        <v>367</v>
      </c>
      <c r="C117" s="17" t="s">
        <v>128</v>
      </c>
      <c r="D117" s="18" t="s">
        <v>103</v>
      </c>
      <c r="E117" s="19" t="s">
        <v>764</v>
      </c>
      <c r="F117" s="18" t="s">
        <v>281</v>
      </c>
      <c r="G117" s="47">
        <v>400000</v>
      </c>
      <c r="H117" s="47">
        <v>100000</v>
      </c>
      <c r="I117" s="9" t="s">
        <v>196</v>
      </c>
      <c r="J117" s="21" t="s">
        <v>257</v>
      </c>
      <c r="K117" s="22" t="s">
        <v>130</v>
      </c>
      <c r="L117" s="23">
        <v>2018</v>
      </c>
      <c r="M117" s="89"/>
    </row>
    <row r="118" spans="1:13" ht="23">
      <c r="A118" s="88" t="s">
        <v>6</v>
      </c>
      <c r="B118" s="17" t="s">
        <v>368</v>
      </c>
      <c r="C118" s="17" t="s">
        <v>128</v>
      </c>
      <c r="D118" s="18" t="s">
        <v>103</v>
      </c>
      <c r="E118" s="19" t="s">
        <v>764</v>
      </c>
      <c r="F118" s="18" t="s">
        <v>282</v>
      </c>
      <c r="G118" s="47">
        <v>320000</v>
      </c>
      <c r="H118" s="47">
        <v>80000</v>
      </c>
      <c r="I118" s="9" t="s">
        <v>196</v>
      </c>
      <c r="J118" s="21" t="s">
        <v>257</v>
      </c>
      <c r="K118" s="22" t="s">
        <v>130</v>
      </c>
      <c r="L118" s="23">
        <v>2018</v>
      </c>
      <c r="M118" s="89"/>
    </row>
    <row r="119" spans="1:13" ht="23">
      <c r="A119" s="88" t="s">
        <v>6</v>
      </c>
      <c r="B119" s="17" t="s">
        <v>369</v>
      </c>
      <c r="C119" s="17" t="s">
        <v>128</v>
      </c>
      <c r="D119" s="18" t="s">
        <v>103</v>
      </c>
      <c r="E119" s="19" t="s">
        <v>764</v>
      </c>
      <c r="F119" s="18" t="s">
        <v>283</v>
      </c>
      <c r="G119" s="47">
        <v>287120</v>
      </c>
      <c r="H119" s="47">
        <v>71780</v>
      </c>
      <c r="I119" s="9" t="s">
        <v>196</v>
      </c>
      <c r="J119" s="21" t="s">
        <v>257</v>
      </c>
      <c r="K119" s="22" t="s">
        <v>130</v>
      </c>
      <c r="L119" s="23">
        <v>2018</v>
      </c>
      <c r="M119" s="89"/>
    </row>
    <row r="120" spans="1:13" ht="34.5">
      <c r="A120" s="88" t="s">
        <v>6</v>
      </c>
      <c r="B120" s="17" t="s">
        <v>370</v>
      </c>
      <c r="C120" s="17" t="s">
        <v>128</v>
      </c>
      <c r="D120" s="18" t="s">
        <v>103</v>
      </c>
      <c r="E120" s="19" t="s">
        <v>764</v>
      </c>
      <c r="F120" s="18" t="s">
        <v>284</v>
      </c>
      <c r="G120" s="47">
        <v>236800</v>
      </c>
      <c r="H120" s="47">
        <v>59200</v>
      </c>
      <c r="I120" s="9" t="s">
        <v>196</v>
      </c>
      <c r="J120" s="21" t="s">
        <v>257</v>
      </c>
      <c r="K120" s="22" t="s">
        <v>130</v>
      </c>
      <c r="L120" s="23">
        <v>2018</v>
      </c>
      <c r="M120" s="89"/>
    </row>
    <row r="121" spans="1:13" ht="23">
      <c r="A121" s="88" t="s">
        <v>6</v>
      </c>
      <c r="B121" s="17" t="s">
        <v>371</v>
      </c>
      <c r="C121" s="17" t="s">
        <v>128</v>
      </c>
      <c r="D121" s="18" t="s">
        <v>103</v>
      </c>
      <c r="E121" s="19" t="s">
        <v>764</v>
      </c>
      <c r="F121" s="18" t="s">
        <v>285</v>
      </c>
      <c r="G121" s="47">
        <v>320064</v>
      </c>
      <c r="H121" s="47">
        <v>80016</v>
      </c>
      <c r="I121" s="9" t="s">
        <v>196</v>
      </c>
      <c r="J121" s="21" t="s">
        <v>257</v>
      </c>
      <c r="K121" s="22" t="s">
        <v>130</v>
      </c>
      <c r="L121" s="23">
        <v>2018</v>
      </c>
      <c r="M121" s="89"/>
    </row>
    <row r="122" spans="1:13" ht="23">
      <c r="A122" s="88" t="s">
        <v>6</v>
      </c>
      <c r="B122" s="17" t="s">
        <v>372</v>
      </c>
      <c r="C122" s="17" t="s">
        <v>128</v>
      </c>
      <c r="D122" s="18" t="s">
        <v>103</v>
      </c>
      <c r="E122" s="19" t="s">
        <v>764</v>
      </c>
      <c r="F122" s="18" t="s">
        <v>286</v>
      </c>
      <c r="G122" s="47">
        <v>184180</v>
      </c>
      <c r="H122" s="47">
        <v>46045</v>
      </c>
      <c r="I122" s="9" t="s">
        <v>196</v>
      </c>
      <c r="J122" s="21" t="s">
        <v>257</v>
      </c>
      <c r="K122" s="22" t="s">
        <v>130</v>
      </c>
      <c r="L122" s="23">
        <v>2018</v>
      </c>
      <c r="M122" s="89"/>
    </row>
    <row r="123" spans="1:13" ht="23">
      <c r="A123" s="88" t="s">
        <v>6</v>
      </c>
      <c r="B123" s="17" t="s">
        <v>373</v>
      </c>
      <c r="C123" s="17" t="s">
        <v>128</v>
      </c>
      <c r="D123" s="18" t="s">
        <v>103</v>
      </c>
      <c r="E123" s="19" t="s">
        <v>764</v>
      </c>
      <c r="F123" s="18" t="s">
        <v>287</v>
      </c>
      <c r="G123" s="47">
        <v>299804</v>
      </c>
      <c r="H123" s="47">
        <v>74951</v>
      </c>
      <c r="I123" s="9" t="s">
        <v>196</v>
      </c>
      <c r="J123" s="21" t="s">
        <v>257</v>
      </c>
      <c r="K123" s="22" t="s">
        <v>130</v>
      </c>
      <c r="L123" s="23">
        <v>2018</v>
      </c>
      <c r="M123" s="89"/>
    </row>
    <row r="124" spans="1:13" ht="23">
      <c r="A124" s="88" t="s">
        <v>6</v>
      </c>
      <c r="B124" s="17" t="s">
        <v>374</v>
      </c>
      <c r="C124" s="17" t="s">
        <v>128</v>
      </c>
      <c r="D124" s="18" t="s">
        <v>103</v>
      </c>
      <c r="E124" s="19" t="s">
        <v>764</v>
      </c>
      <c r="F124" s="18" t="s">
        <v>288</v>
      </c>
      <c r="G124" s="47">
        <v>373558.4</v>
      </c>
      <c r="H124" s="47">
        <v>93389.599999999977</v>
      </c>
      <c r="I124" s="9" t="s">
        <v>196</v>
      </c>
      <c r="J124" s="21" t="s">
        <v>257</v>
      </c>
      <c r="K124" s="22" t="s">
        <v>130</v>
      </c>
      <c r="L124" s="23">
        <v>2018</v>
      </c>
      <c r="M124" s="89"/>
    </row>
    <row r="125" spans="1:13" ht="34.5">
      <c r="A125" s="88" t="s">
        <v>6</v>
      </c>
      <c r="B125" s="17" t="s">
        <v>375</v>
      </c>
      <c r="C125" s="17" t="s">
        <v>128</v>
      </c>
      <c r="D125" s="18" t="s">
        <v>103</v>
      </c>
      <c r="E125" s="19" t="s">
        <v>764</v>
      </c>
      <c r="F125" s="18" t="s">
        <v>289</v>
      </c>
      <c r="G125" s="47">
        <v>159920</v>
      </c>
      <c r="H125" s="47">
        <v>39980</v>
      </c>
      <c r="I125" s="9" t="s">
        <v>196</v>
      </c>
      <c r="J125" s="21" t="s">
        <v>257</v>
      </c>
      <c r="K125" s="22" t="s">
        <v>130</v>
      </c>
      <c r="L125" s="23">
        <v>2018</v>
      </c>
      <c r="M125" s="89"/>
    </row>
    <row r="126" spans="1:13" ht="23">
      <c r="A126" s="88" t="s">
        <v>6</v>
      </c>
      <c r="B126" s="17" t="s">
        <v>376</v>
      </c>
      <c r="C126" s="17" t="s">
        <v>128</v>
      </c>
      <c r="D126" s="18" t="s">
        <v>103</v>
      </c>
      <c r="E126" s="19" t="s">
        <v>764</v>
      </c>
      <c r="F126" s="18" t="s">
        <v>290</v>
      </c>
      <c r="G126" s="47">
        <v>344250</v>
      </c>
      <c r="H126" s="47">
        <v>60750</v>
      </c>
      <c r="I126" s="9" t="s">
        <v>196</v>
      </c>
      <c r="J126" s="21" t="s">
        <v>257</v>
      </c>
      <c r="K126" s="22" t="s">
        <v>130</v>
      </c>
      <c r="L126" s="23">
        <v>2018</v>
      </c>
      <c r="M126" s="89"/>
    </row>
    <row r="127" spans="1:13" ht="23">
      <c r="A127" s="88" t="s">
        <v>6</v>
      </c>
      <c r="B127" s="17" t="s">
        <v>377</v>
      </c>
      <c r="C127" s="17" t="s">
        <v>128</v>
      </c>
      <c r="D127" s="18" t="s">
        <v>103</v>
      </c>
      <c r="E127" s="19" t="s">
        <v>764</v>
      </c>
      <c r="F127" s="18" t="s">
        <v>291</v>
      </c>
      <c r="G127" s="47">
        <v>339994.9</v>
      </c>
      <c r="H127" s="47">
        <v>59999.099999999977</v>
      </c>
      <c r="I127" s="9" t="s">
        <v>196</v>
      </c>
      <c r="J127" s="21" t="s">
        <v>257</v>
      </c>
      <c r="K127" s="22" t="s">
        <v>130</v>
      </c>
      <c r="L127" s="23">
        <v>2018</v>
      </c>
      <c r="M127" s="89"/>
    </row>
    <row r="128" spans="1:13" ht="23">
      <c r="A128" s="88" t="s">
        <v>6</v>
      </c>
      <c r="B128" s="17" t="s">
        <v>378</v>
      </c>
      <c r="C128" s="17" t="s">
        <v>128</v>
      </c>
      <c r="D128" s="18" t="s">
        <v>103</v>
      </c>
      <c r="E128" s="19" t="s">
        <v>764</v>
      </c>
      <c r="F128" s="18" t="s">
        <v>292</v>
      </c>
      <c r="G128" s="47">
        <v>335325</v>
      </c>
      <c r="H128" s="47">
        <v>59175</v>
      </c>
      <c r="I128" s="9" t="s">
        <v>196</v>
      </c>
      <c r="J128" s="21" t="s">
        <v>257</v>
      </c>
      <c r="K128" s="22" t="s">
        <v>130</v>
      </c>
      <c r="L128" s="23">
        <v>2018</v>
      </c>
      <c r="M128" s="89"/>
    </row>
    <row r="129" spans="1:13" ht="23">
      <c r="A129" s="88" t="s">
        <v>6</v>
      </c>
      <c r="B129" s="17" t="s">
        <v>379</v>
      </c>
      <c r="C129" s="17" t="s">
        <v>128</v>
      </c>
      <c r="D129" s="18" t="s">
        <v>103</v>
      </c>
      <c r="E129" s="19" t="s">
        <v>764</v>
      </c>
      <c r="F129" s="18" t="s">
        <v>293</v>
      </c>
      <c r="G129" s="47">
        <v>375700</v>
      </c>
      <c r="H129" s="47">
        <v>66300</v>
      </c>
      <c r="I129" s="9" t="s">
        <v>196</v>
      </c>
      <c r="J129" s="21" t="s">
        <v>257</v>
      </c>
      <c r="K129" s="22" t="s">
        <v>130</v>
      </c>
      <c r="L129" s="23">
        <v>2018</v>
      </c>
      <c r="M129" s="89"/>
    </row>
    <row r="130" spans="1:13" ht="23">
      <c r="A130" s="88" t="s">
        <v>6</v>
      </c>
      <c r="B130" s="17" t="s">
        <v>380</v>
      </c>
      <c r="C130" s="17" t="s">
        <v>128</v>
      </c>
      <c r="D130" s="18" t="s">
        <v>103</v>
      </c>
      <c r="E130" s="19" t="s">
        <v>764</v>
      </c>
      <c r="F130" s="18" t="s">
        <v>294</v>
      </c>
      <c r="G130" s="47">
        <v>300475</v>
      </c>
      <c r="H130" s="47">
        <v>53025</v>
      </c>
      <c r="I130" s="9" t="s">
        <v>196</v>
      </c>
      <c r="J130" s="21" t="s">
        <v>257</v>
      </c>
      <c r="K130" s="22" t="s">
        <v>130</v>
      </c>
      <c r="L130" s="23">
        <v>2018</v>
      </c>
      <c r="M130" s="89"/>
    </row>
    <row r="131" spans="1:13" ht="23">
      <c r="A131" s="88" t="s">
        <v>6</v>
      </c>
      <c r="B131" s="17" t="s">
        <v>381</v>
      </c>
      <c r="C131" s="17" t="s">
        <v>128</v>
      </c>
      <c r="D131" s="18" t="s">
        <v>103</v>
      </c>
      <c r="E131" s="19" t="s">
        <v>764</v>
      </c>
      <c r="F131" s="18" t="s">
        <v>295</v>
      </c>
      <c r="G131" s="47">
        <v>425000</v>
      </c>
      <c r="H131" s="47">
        <v>125000</v>
      </c>
      <c r="I131" s="9" t="s">
        <v>196</v>
      </c>
      <c r="J131" s="21" t="s">
        <v>257</v>
      </c>
      <c r="K131" s="22" t="s">
        <v>130</v>
      </c>
      <c r="L131" s="23">
        <v>2018</v>
      </c>
      <c r="M131" s="89"/>
    </row>
    <row r="132" spans="1:13" ht="23">
      <c r="A132" s="88" t="s">
        <v>6</v>
      </c>
      <c r="B132" s="17" t="s">
        <v>382</v>
      </c>
      <c r="C132" s="17" t="s">
        <v>128</v>
      </c>
      <c r="D132" s="18" t="s">
        <v>103</v>
      </c>
      <c r="E132" s="19" t="s">
        <v>764</v>
      </c>
      <c r="F132" s="18" t="s">
        <v>296</v>
      </c>
      <c r="G132" s="47">
        <v>425000</v>
      </c>
      <c r="H132" s="47">
        <v>75000</v>
      </c>
      <c r="I132" s="9" t="s">
        <v>196</v>
      </c>
      <c r="J132" s="21" t="s">
        <v>257</v>
      </c>
      <c r="K132" s="22" t="s">
        <v>130</v>
      </c>
      <c r="L132" s="23">
        <v>2018</v>
      </c>
      <c r="M132" s="89"/>
    </row>
    <row r="133" spans="1:13" ht="23">
      <c r="A133" s="88" t="s">
        <v>6</v>
      </c>
      <c r="B133" s="17" t="s">
        <v>383</v>
      </c>
      <c r="C133" s="17" t="s">
        <v>128</v>
      </c>
      <c r="D133" s="18" t="s">
        <v>103</v>
      </c>
      <c r="E133" s="19" t="s">
        <v>764</v>
      </c>
      <c r="F133" s="18" t="s">
        <v>297</v>
      </c>
      <c r="G133" s="47">
        <v>411825</v>
      </c>
      <c r="H133" s="47">
        <v>72675</v>
      </c>
      <c r="I133" s="9" t="s">
        <v>196</v>
      </c>
      <c r="J133" s="21" t="s">
        <v>257</v>
      </c>
      <c r="K133" s="22" t="s">
        <v>130</v>
      </c>
      <c r="L133" s="23">
        <v>2018</v>
      </c>
      <c r="M133" s="89"/>
    </row>
    <row r="134" spans="1:13" ht="23">
      <c r="A134" s="88" t="s">
        <v>6</v>
      </c>
      <c r="B134" s="17" t="s">
        <v>384</v>
      </c>
      <c r="C134" s="17" t="s">
        <v>128</v>
      </c>
      <c r="D134" s="18" t="s">
        <v>103</v>
      </c>
      <c r="E134" s="19" t="s">
        <v>764</v>
      </c>
      <c r="F134" s="18" t="s">
        <v>298</v>
      </c>
      <c r="G134" s="47">
        <v>425000</v>
      </c>
      <c r="H134" s="47">
        <v>75000</v>
      </c>
      <c r="I134" s="9" t="s">
        <v>196</v>
      </c>
      <c r="J134" s="21" t="s">
        <v>257</v>
      </c>
      <c r="K134" s="22" t="s">
        <v>130</v>
      </c>
      <c r="L134" s="23">
        <v>2018</v>
      </c>
      <c r="M134" s="89"/>
    </row>
    <row r="135" spans="1:13" ht="23">
      <c r="A135" s="88" t="s">
        <v>6</v>
      </c>
      <c r="B135" s="17" t="s">
        <v>385</v>
      </c>
      <c r="C135" s="17" t="s">
        <v>128</v>
      </c>
      <c r="D135" s="18" t="s">
        <v>103</v>
      </c>
      <c r="E135" s="19" t="s">
        <v>764</v>
      </c>
      <c r="F135" s="18" t="s">
        <v>299</v>
      </c>
      <c r="G135" s="47">
        <v>399500</v>
      </c>
      <c r="H135" s="47">
        <v>70500</v>
      </c>
      <c r="I135" s="9" t="s">
        <v>196</v>
      </c>
      <c r="J135" s="21" t="s">
        <v>257</v>
      </c>
      <c r="K135" s="22" t="s">
        <v>130</v>
      </c>
      <c r="L135" s="23">
        <v>2018</v>
      </c>
      <c r="M135" s="89"/>
    </row>
    <row r="136" spans="1:13" ht="23">
      <c r="A136" s="88" t="s">
        <v>6</v>
      </c>
      <c r="B136" s="17" t="s">
        <v>386</v>
      </c>
      <c r="C136" s="17" t="s">
        <v>128</v>
      </c>
      <c r="D136" s="18" t="s">
        <v>103</v>
      </c>
      <c r="E136" s="19" t="s">
        <v>764</v>
      </c>
      <c r="F136" s="18" t="s">
        <v>300</v>
      </c>
      <c r="G136" s="47">
        <v>353757.96</v>
      </c>
      <c r="H136" s="47">
        <v>62427.880000000005</v>
      </c>
      <c r="I136" s="9" t="s">
        <v>196</v>
      </c>
      <c r="J136" s="21" t="s">
        <v>257</v>
      </c>
      <c r="K136" s="22" t="s">
        <v>130</v>
      </c>
      <c r="L136" s="23">
        <v>2018</v>
      </c>
      <c r="M136" s="89"/>
    </row>
    <row r="137" spans="1:13" ht="23">
      <c r="A137" s="88" t="s">
        <v>6</v>
      </c>
      <c r="B137" s="17" t="s">
        <v>387</v>
      </c>
      <c r="C137" s="17" t="s">
        <v>128</v>
      </c>
      <c r="D137" s="18" t="s">
        <v>103</v>
      </c>
      <c r="E137" s="19" t="s">
        <v>764</v>
      </c>
      <c r="F137" s="18" t="s">
        <v>301</v>
      </c>
      <c r="G137" s="47">
        <v>377315</v>
      </c>
      <c r="H137" s="47">
        <v>66585</v>
      </c>
      <c r="I137" s="9" t="s">
        <v>196</v>
      </c>
      <c r="J137" s="21" t="s">
        <v>257</v>
      </c>
      <c r="K137" s="22" t="s">
        <v>130</v>
      </c>
      <c r="L137" s="23">
        <v>2018</v>
      </c>
      <c r="M137" s="89"/>
    </row>
    <row r="138" spans="1:13" ht="23">
      <c r="A138" s="88" t="s">
        <v>6</v>
      </c>
      <c r="B138" s="17" t="s">
        <v>388</v>
      </c>
      <c r="C138" s="17" t="s">
        <v>128</v>
      </c>
      <c r="D138" s="18" t="s">
        <v>103</v>
      </c>
      <c r="E138" s="19" t="s">
        <v>764</v>
      </c>
      <c r="F138" s="18" t="s">
        <v>302</v>
      </c>
      <c r="G138" s="47">
        <v>351262.5</v>
      </c>
      <c r="H138" s="47">
        <v>61987.5</v>
      </c>
      <c r="I138" s="9" t="s">
        <v>196</v>
      </c>
      <c r="J138" s="21" t="s">
        <v>257</v>
      </c>
      <c r="K138" s="22" t="s">
        <v>130</v>
      </c>
      <c r="L138" s="23">
        <v>2018</v>
      </c>
      <c r="M138" s="89"/>
    </row>
    <row r="139" spans="1:13" ht="23">
      <c r="A139" s="88" t="s">
        <v>6</v>
      </c>
      <c r="B139" s="17" t="s">
        <v>389</v>
      </c>
      <c r="C139" s="17" t="s">
        <v>128</v>
      </c>
      <c r="D139" s="18" t="s">
        <v>103</v>
      </c>
      <c r="E139" s="19" t="s">
        <v>764</v>
      </c>
      <c r="F139" s="18" t="s">
        <v>303</v>
      </c>
      <c r="G139" s="47">
        <v>158950</v>
      </c>
      <c r="H139" s="47">
        <v>28050</v>
      </c>
      <c r="I139" s="9" t="s">
        <v>196</v>
      </c>
      <c r="J139" s="21" t="s">
        <v>257</v>
      </c>
      <c r="K139" s="22" t="s">
        <v>130</v>
      </c>
      <c r="L139" s="23">
        <v>2018</v>
      </c>
      <c r="M139" s="89"/>
    </row>
    <row r="140" spans="1:13" ht="23">
      <c r="A140" s="88" t="s">
        <v>6</v>
      </c>
      <c r="B140" s="17" t="s">
        <v>390</v>
      </c>
      <c r="C140" s="17" t="s">
        <v>128</v>
      </c>
      <c r="D140" s="18" t="s">
        <v>103</v>
      </c>
      <c r="E140" s="19" t="s">
        <v>764</v>
      </c>
      <c r="F140" s="18" t="s">
        <v>304</v>
      </c>
      <c r="G140" s="47">
        <v>243865</v>
      </c>
      <c r="H140" s="47">
        <v>43035</v>
      </c>
      <c r="I140" s="9" t="s">
        <v>196</v>
      </c>
      <c r="J140" s="21" t="s">
        <v>257</v>
      </c>
      <c r="K140" s="22" t="s">
        <v>130</v>
      </c>
      <c r="L140" s="23">
        <v>2018</v>
      </c>
      <c r="M140" s="89"/>
    </row>
    <row r="141" spans="1:13" ht="23">
      <c r="A141" s="88" t="s">
        <v>6</v>
      </c>
      <c r="B141" s="17" t="s">
        <v>391</v>
      </c>
      <c r="C141" s="17" t="s">
        <v>128</v>
      </c>
      <c r="D141" s="18" t="s">
        <v>103</v>
      </c>
      <c r="E141" s="19" t="s">
        <v>764</v>
      </c>
      <c r="F141" s="18" t="s">
        <v>305</v>
      </c>
      <c r="G141" s="47">
        <v>285940</v>
      </c>
      <c r="H141" s="47">
        <v>50460</v>
      </c>
      <c r="I141" s="9" t="s">
        <v>196</v>
      </c>
      <c r="J141" s="21" t="s">
        <v>257</v>
      </c>
      <c r="K141" s="22" t="s">
        <v>130</v>
      </c>
      <c r="L141" s="23">
        <v>2018</v>
      </c>
      <c r="M141" s="89"/>
    </row>
    <row r="142" spans="1:13" ht="23">
      <c r="A142" s="88" t="s">
        <v>6</v>
      </c>
      <c r="B142" s="17" t="s">
        <v>392</v>
      </c>
      <c r="C142" s="17" t="s">
        <v>128</v>
      </c>
      <c r="D142" s="18" t="s">
        <v>103</v>
      </c>
      <c r="E142" s="19" t="s">
        <v>764</v>
      </c>
      <c r="F142" s="18" t="s">
        <v>306</v>
      </c>
      <c r="G142" s="47">
        <v>284750</v>
      </c>
      <c r="H142" s="47">
        <v>50250</v>
      </c>
      <c r="I142" s="9" t="s">
        <v>196</v>
      </c>
      <c r="J142" s="21" t="s">
        <v>257</v>
      </c>
      <c r="K142" s="22" t="s">
        <v>130</v>
      </c>
      <c r="L142" s="23">
        <v>2018</v>
      </c>
      <c r="M142" s="89"/>
    </row>
    <row r="143" spans="1:13" ht="23">
      <c r="A143" s="88" t="s">
        <v>6</v>
      </c>
      <c r="B143" s="17" t="s">
        <v>393</v>
      </c>
      <c r="C143" s="17" t="s">
        <v>128</v>
      </c>
      <c r="D143" s="18" t="s">
        <v>103</v>
      </c>
      <c r="E143" s="19" t="s">
        <v>764</v>
      </c>
      <c r="F143" s="18" t="s">
        <v>307</v>
      </c>
      <c r="G143" s="47">
        <v>364501.25</v>
      </c>
      <c r="H143" s="47">
        <v>64323.75</v>
      </c>
      <c r="I143" s="9" t="s">
        <v>196</v>
      </c>
      <c r="J143" s="21" t="s">
        <v>257</v>
      </c>
      <c r="K143" s="22" t="s">
        <v>130</v>
      </c>
      <c r="L143" s="23">
        <v>2018</v>
      </c>
      <c r="M143" s="89"/>
    </row>
    <row r="144" spans="1:13" ht="23">
      <c r="A144" s="88" t="s">
        <v>6</v>
      </c>
      <c r="B144" s="17" t="s">
        <v>394</v>
      </c>
      <c r="C144" s="17" t="s">
        <v>128</v>
      </c>
      <c r="D144" s="18" t="s">
        <v>103</v>
      </c>
      <c r="E144" s="19" t="s">
        <v>764</v>
      </c>
      <c r="F144" s="18" t="s">
        <v>308</v>
      </c>
      <c r="G144" s="47">
        <v>211276</v>
      </c>
      <c r="H144" s="47">
        <v>37284</v>
      </c>
      <c r="I144" s="9" t="s">
        <v>196</v>
      </c>
      <c r="J144" s="21" t="s">
        <v>257</v>
      </c>
      <c r="K144" s="22" t="s">
        <v>130</v>
      </c>
      <c r="L144" s="23">
        <v>2018</v>
      </c>
      <c r="M144" s="89"/>
    </row>
    <row r="145" spans="1:13" ht="23">
      <c r="A145" s="88" t="s">
        <v>6</v>
      </c>
      <c r="B145" s="17" t="s">
        <v>395</v>
      </c>
      <c r="C145" s="17" t="s">
        <v>128</v>
      </c>
      <c r="D145" s="18" t="s">
        <v>103</v>
      </c>
      <c r="E145" s="19" t="s">
        <v>764</v>
      </c>
      <c r="F145" s="18" t="s">
        <v>309</v>
      </c>
      <c r="G145" s="47">
        <v>419407</v>
      </c>
      <c r="H145" s="47">
        <v>74013</v>
      </c>
      <c r="I145" s="9" t="s">
        <v>196</v>
      </c>
      <c r="J145" s="21" t="s">
        <v>257</v>
      </c>
      <c r="K145" s="22" t="s">
        <v>130</v>
      </c>
      <c r="L145" s="23">
        <v>2018</v>
      </c>
      <c r="M145" s="89"/>
    </row>
    <row r="146" spans="1:13" ht="23">
      <c r="A146" s="88" t="s">
        <v>6</v>
      </c>
      <c r="B146" s="17" t="s">
        <v>396</v>
      </c>
      <c r="C146" s="17" t="s">
        <v>128</v>
      </c>
      <c r="D146" s="18" t="s">
        <v>103</v>
      </c>
      <c r="E146" s="19" t="s">
        <v>764</v>
      </c>
      <c r="F146" s="18" t="s">
        <v>310</v>
      </c>
      <c r="G146" s="47">
        <v>249475</v>
      </c>
      <c r="H146" s="47">
        <v>44025</v>
      </c>
      <c r="I146" s="9" t="s">
        <v>196</v>
      </c>
      <c r="J146" s="21" t="s">
        <v>257</v>
      </c>
      <c r="K146" s="22" t="s">
        <v>130</v>
      </c>
      <c r="L146" s="23">
        <v>2018</v>
      </c>
      <c r="M146" s="89"/>
    </row>
    <row r="147" spans="1:13" ht="23">
      <c r="A147" s="88" t="s">
        <v>6</v>
      </c>
      <c r="B147" s="17" t="s">
        <v>397</v>
      </c>
      <c r="C147" s="17" t="s">
        <v>128</v>
      </c>
      <c r="D147" s="18" t="s">
        <v>103</v>
      </c>
      <c r="E147" s="19" t="s">
        <v>764</v>
      </c>
      <c r="F147" s="18" t="s">
        <v>311</v>
      </c>
      <c r="G147" s="47">
        <v>320875</v>
      </c>
      <c r="H147" s="47">
        <v>56625</v>
      </c>
      <c r="I147" s="9" t="s">
        <v>196</v>
      </c>
      <c r="J147" s="21" t="s">
        <v>257</v>
      </c>
      <c r="K147" s="22" t="s">
        <v>130</v>
      </c>
      <c r="L147" s="23">
        <v>2018</v>
      </c>
      <c r="M147" s="89"/>
    </row>
    <row r="148" spans="1:13" ht="23">
      <c r="A148" s="88" t="s">
        <v>6</v>
      </c>
      <c r="B148" s="17" t="s">
        <v>398</v>
      </c>
      <c r="C148" s="17" t="s">
        <v>128</v>
      </c>
      <c r="D148" s="18" t="s">
        <v>103</v>
      </c>
      <c r="E148" s="19" t="s">
        <v>764</v>
      </c>
      <c r="F148" s="18" t="s">
        <v>312</v>
      </c>
      <c r="G148" s="47">
        <v>251175</v>
      </c>
      <c r="H148" s="47">
        <v>44325</v>
      </c>
      <c r="I148" s="9" t="s">
        <v>196</v>
      </c>
      <c r="J148" s="21" t="s">
        <v>257</v>
      </c>
      <c r="K148" s="22" t="s">
        <v>130</v>
      </c>
      <c r="L148" s="23">
        <v>2018</v>
      </c>
      <c r="M148" s="89"/>
    </row>
    <row r="149" spans="1:13" ht="23">
      <c r="A149" s="88" t="s">
        <v>6</v>
      </c>
      <c r="B149" s="17" t="s">
        <v>399</v>
      </c>
      <c r="C149" s="17" t="s">
        <v>128</v>
      </c>
      <c r="D149" s="18" t="s">
        <v>103</v>
      </c>
      <c r="E149" s="19" t="s">
        <v>764</v>
      </c>
      <c r="F149" s="18" t="s">
        <v>313</v>
      </c>
      <c r="G149" s="47">
        <v>303875</v>
      </c>
      <c r="H149" s="47">
        <v>53625</v>
      </c>
      <c r="I149" s="9" t="s">
        <v>196</v>
      </c>
      <c r="J149" s="21" t="s">
        <v>257</v>
      </c>
      <c r="K149" s="22" t="s">
        <v>130</v>
      </c>
      <c r="L149" s="23">
        <v>2018</v>
      </c>
      <c r="M149" s="89"/>
    </row>
    <row r="150" spans="1:13" ht="34.5">
      <c r="A150" s="88" t="s">
        <v>6</v>
      </c>
      <c r="B150" s="17" t="s">
        <v>400</v>
      </c>
      <c r="C150" s="17" t="s">
        <v>128</v>
      </c>
      <c r="D150" s="18" t="s">
        <v>103</v>
      </c>
      <c r="E150" s="19" t="s">
        <v>764</v>
      </c>
      <c r="F150" s="18" t="s">
        <v>314</v>
      </c>
      <c r="G150" s="47">
        <v>289000</v>
      </c>
      <c r="H150" s="47">
        <v>51000</v>
      </c>
      <c r="I150" s="9" t="s">
        <v>196</v>
      </c>
      <c r="J150" s="21" t="s">
        <v>257</v>
      </c>
      <c r="K150" s="22" t="s">
        <v>130</v>
      </c>
      <c r="L150" s="23">
        <v>2018</v>
      </c>
      <c r="M150" s="89"/>
    </row>
    <row r="151" spans="1:13" ht="23">
      <c r="A151" s="88" t="s">
        <v>6</v>
      </c>
      <c r="B151" s="17" t="s">
        <v>401</v>
      </c>
      <c r="C151" s="17" t="s">
        <v>128</v>
      </c>
      <c r="D151" s="18" t="s">
        <v>103</v>
      </c>
      <c r="E151" s="19" t="s">
        <v>764</v>
      </c>
      <c r="F151" s="18" t="s">
        <v>315</v>
      </c>
      <c r="G151" s="47">
        <v>359550</v>
      </c>
      <c r="H151" s="47">
        <v>63450</v>
      </c>
      <c r="I151" s="9" t="s">
        <v>196</v>
      </c>
      <c r="J151" s="21" t="s">
        <v>257</v>
      </c>
      <c r="K151" s="22" t="s">
        <v>130</v>
      </c>
      <c r="L151" s="23">
        <v>2018</v>
      </c>
      <c r="M151" s="89"/>
    </row>
    <row r="152" spans="1:13" ht="23.15" customHeight="1">
      <c r="A152" s="88" t="s">
        <v>6</v>
      </c>
      <c r="B152" s="17" t="s">
        <v>402</v>
      </c>
      <c r="C152" s="17" t="s">
        <v>128</v>
      </c>
      <c r="D152" s="18" t="s">
        <v>103</v>
      </c>
      <c r="E152" s="19" t="s">
        <v>764</v>
      </c>
      <c r="F152" s="18" t="s">
        <v>316</v>
      </c>
      <c r="G152" s="47">
        <v>312800</v>
      </c>
      <c r="H152" s="47">
        <v>55200</v>
      </c>
      <c r="I152" s="9" t="s">
        <v>196</v>
      </c>
      <c r="J152" s="21" t="s">
        <v>257</v>
      </c>
      <c r="K152" s="22" t="s">
        <v>130</v>
      </c>
      <c r="L152" s="23">
        <v>2018</v>
      </c>
      <c r="M152" s="89"/>
    </row>
    <row r="153" spans="1:13" ht="23.15" customHeight="1">
      <c r="A153" s="88" t="s">
        <v>6</v>
      </c>
      <c r="B153" s="17" t="s">
        <v>403</v>
      </c>
      <c r="C153" s="17" t="s">
        <v>128</v>
      </c>
      <c r="D153" s="18" t="s">
        <v>103</v>
      </c>
      <c r="E153" s="19" t="s">
        <v>764</v>
      </c>
      <c r="F153" s="18" t="s">
        <v>317</v>
      </c>
      <c r="G153" s="47">
        <v>241440.8</v>
      </c>
      <c r="H153" s="47">
        <v>42607.200000000012</v>
      </c>
      <c r="I153" s="9" t="s">
        <v>196</v>
      </c>
      <c r="J153" s="21" t="s">
        <v>257</v>
      </c>
      <c r="K153" s="22" t="s">
        <v>130</v>
      </c>
      <c r="L153" s="23">
        <v>2018</v>
      </c>
      <c r="M153" s="89"/>
    </row>
    <row r="154" spans="1:13" ht="23">
      <c r="A154" s="88" t="s">
        <v>6</v>
      </c>
      <c r="B154" s="17" t="s">
        <v>404</v>
      </c>
      <c r="C154" s="17" t="s">
        <v>128</v>
      </c>
      <c r="D154" s="18" t="s">
        <v>103</v>
      </c>
      <c r="E154" s="19" t="s">
        <v>764</v>
      </c>
      <c r="F154" s="18" t="s">
        <v>318</v>
      </c>
      <c r="G154" s="47">
        <v>296225</v>
      </c>
      <c r="H154" s="47">
        <v>52275</v>
      </c>
      <c r="I154" s="9" t="s">
        <v>196</v>
      </c>
      <c r="J154" s="21" t="s">
        <v>257</v>
      </c>
      <c r="K154" s="22" t="s">
        <v>130</v>
      </c>
      <c r="L154" s="23">
        <v>2018</v>
      </c>
      <c r="M154" s="89"/>
    </row>
    <row r="155" spans="1:13" ht="23">
      <c r="A155" s="88" t="s">
        <v>6</v>
      </c>
      <c r="B155" s="17" t="s">
        <v>405</v>
      </c>
      <c r="C155" s="17" t="s">
        <v>128</v>
      </c>
      <c r="D155" s="18" t="s">
        <v>103</v>
      </c>
      <c r="E155" s="19" t="s">
        <v>764</v>
      </c>
      <c r="F155" s="18" t="s">
        <v>319</v>
      </c>
      <c r="G155" s="47">
        <v>303875</v>
      </c>
      <c r="H155" s="47">
        <v>53625</v>
      </c>
      <c r="I155" s="9" t="s">
        <v>196</v>
      </c>
      <c r="J155" s="21" t="s">
        <v>257</v>
      </c>
      <c r="K155" s="22" t="s">
        <v>130</v>
      </c>
      <c r="L155" s="23">
        <v>2018</v>
      </c>
      <c r="M155" s="89"/>
    </row>
    <row r="156" spans="1:13" ht="23">
      <c r="A156" s="88" t="s">
        <v>6</v>
      </c>
      <c r="B156" s="17" t="s">
        <v>406</v>
      </c>
      <c r="C156" s="17" t="s">
        <v>128</v>
      </c>
      <c r="D156" s="18" t="s">
        <v>103</v>
      </c>
      <c r="E156" s="19" t="s">
        <v>764</v>
      </c>
      <c r="F156" s="18" t="s">
        <v>320</v>
      </c>
      <c r="G156" s="47">
        <v>132600</v>
      </c>
      <c r="H156" s="47">
        <v>23400</v>
      </c>
      <c r="I156" s="9" t="s">
        <v>196</v>
      </c>
      <c r="J156" s="21" t="s">
        <v>257</v>
      </c>
      <c r="K156" s="22" t="s">
        <v>130</v>
      </c>
      <c r="L156" s="23">
        <v>2018</v>
      </c>
      <c r="M156" s="89"/>
    </row>
    <row r="157" spans="1:13" ht="23">
      <c r="A157" s="88" t="s">
        <v>6</v>
      </c>
      <c r="B157" s="17" t="s">
        <v>407</v>
      </c>
      <c r="C157" s="17" t="s">
        <v>128</v>
      </c>
      <c r="D157" s="18" t="s">
        <v>103</v>
      </c>
      <c r="E157" s="19" t="s">
        <v>764</v>
      </c>
      <c r="F157" s="18" t="s">
        <v>321</v>
      </c>
      <c r="G157" s="47">
        <v>236257.5</v>
      </c>
      <c r="H157" s="47">
        <v>41692.5</v>
      </c>
      <c r="I157" s="9" t="s">
        <v>196</v>
      </c>
      <c r="J157" s="21" t="s">
        <v>257</v>
      </c>
      <c r="K157" s="22" t="s">
        <v>130</v>
      </c>
      <c r="L157" s="23">
        <v>2018</v>
      </c>
      <c r="M157" s="89"/>
    </row>
    <row r="158" spans="1:13" ht="23">
      <c r="A158" s="88" t="s">
        <v>6</v>
      </c>
      <c r="B158" s="17" t="s">
        <v>408</v>
      </c>
      <c r="C158" s="17" t="s">
        <v>128</v>
      </c>
      <c r="D158" s="18" t="s">
        <v>103</v>
      </c>
      <c r="E158" s="19" t="s">
        <v>764</v>
      </c>
      <c r="F158" s="18" t="s">
        <v>322</v>
      </c>
      <c r="G158" s="47">
        <v>425000</v>
      </c>
      <c r="H158" s="47">
        <v>75000</v>
      </c>
      <c r="I158" s="9" t="s">
        <v>196</v>
      </c>
      <c r="J158" s="21" t="s">
        <v>257</v>
      </c>
      <c r="K158" s="22" t="s">
        <v>130</v>
      </c>
      <c r="L158" s="23">
        <v>2018</v>
      </c>
      <c r="M158" s="89"/>
    </row>
    <row r="159" spans="1:13" ht="23">
      <c r="A159" s="88" t="s">
        <v>6</v>
      </c>
      <c r="B159" s="17" t="s">
        <v>409</v>
      </c>
      <c r="C159" s="17" t="s">
        <v>128</v>
      </c>
      <c r="D159" s="18" t="s">
        <v>103</v>
      </c>
      <c r="E159" s="19" t="s">
        <v>764</v>
      </c>
      <c r="F159" s="18" t="s">
        <v>323</v>
      </c>
      <c r="G159" s="47">
        <v>321300</v>
      </c>
      <c r="H159" s="47">
        <v>56700</v>
      </c>
      <c r="I159" s="9" t="s">
        <v>196</v>
      </c>
      <c r="J159" s="21" t="s">
        <v>257</v>
      </c>
      <c r="K159" s="22" t="s">
        <v>130</v>
      </c>
      <c r="L159" s="23">
        <v>2018</v>
      </c>
      <c r="M159" s="89"/>
    </row>
    <row r="160" spans="1:13" ht="23">
      <c r="A160" s="88" t="s">
        <v>6</v>
      </c>
      <c r="B160" s="17" t="s">
        <v>410</v>
      </c>
      <c r="C160" s="17" t="s">
        <v>128</v>
      </c>
      <c r="D160" s="18" t="s">
        <v>103</v>
      </c>
      <c r="E160" s="19" t="s">
        <v>764</v>
      </c>
      <c r="F160" s="18" t="s">
        <v>324</v>
      </c>
      <c r="G160" s="47">
        <v>403750</v>
      </c>
      <c r="H160" s="47">
        <v>71250</v>
      </c>
      <c r="I160" s="9" t="s">
        <v>196</v>
      </c>
      <c r="J160" s="21" t="s">
        <v>257</v>
      </c>
      <c r="K160" s="22" t="s">
        <v>130</v>
      </c>
      <c r="L160" s="23">
        <v>2018</v>
      </c>
      <c r="M160" s="89"/>
    </row>
    <row r="161" spans="1:13" ht="23">
      <c r="A161" s="88" t="s">
        <v>6</v>
      </c>
      <c r="B161" s="17" t="s">
        <v>411</v>
      </c>
      <c r="C161" s="17" t="s">
        <v>128</v>
      </c>
      <c r="D161" s="18" t="s">
        <v>103</v>
      </c>
      <c r="E161" s="19" t="s">
        <v>764</v>
      </c>
      <c r="F161" s="18" t="s">
        <v>325</v>
      </c>
      <c r="G161" s="47">
        <v>357850</v>
      </c>
      <c r="H161" s="47">
        <v>63150</v>
      </c>
      <c r="I161" s="9" t="s">
        <v>196</v>
      </c>
      <c r="J161" s="21" t="s">
        <v>257</v>
      </c>
      <c r="K161" s="22" t="s">
        <v>130</v>
      </c>
      <c r="L161" s="23">
        <v>2018</v>
      </c>
      <c r="M161" s="89"/>
    </row>
    <row r="162" spans="1:13" ht="23">
      <c r="A162" s="88" t="s">
        <v>6</v>
      </c>
      <c r="B162" s="17" t="s">
        <v>412</v>
      </c>
      <c r="C162" s="17" t="s">
        <v>128</v>
      </c>
      <c r="D162" s="18" t="s">
        <v>103</v>
      </c>
      <c r="E162" s="19" t="s">
        <v>764</v>
      </c>
      <c r="F162" s="18" t="s">
        <v>326</v>
      </c>
      <c r="G162" s="47">
        <v>308125</v>
      </c>
      <c r="H162" s="47">
        <v>54375</v>
      </c>
      <c r="I162" s="9" t="s">
        <v>196</v>
      </c>
      <c r="J162" s="21" t="s">
        <v>257</v>
      </c>
      <c r="K162" s="22" t="s">
        <v>130</v>
      </c>
      <c r="L162" s="23">
        <v>2018</v>
      </c>
      <c r="M162" s="89"/>
    </row>
    <row r="163" spans="1:13" ht="23.15" customHeight="1">
      <c r="A163" s="88" t="s">
        <v>6</v>
      </c>
      <c r="B163" s="17" t="s">
        <v>413</v>
      </c>
      <c r="C163" s="17" t="s">
        <v>128</v>
      </c>
      <c r="D163" s="18" t="s">
        <v>103</v>
      </c>
      <c r="E163" s="19" t="s">
        <v>764</v>
      </c>
      <c r="F163" s="18" t="s">
        <v>327</v>
      </c>
      <c r="G163" s="47">
        <v>335240</v>
      </c>
      <c r="H163" s="47">
        <v>59160</v>
      </c>
      <c r="I163" s="9" t="s">
        <v>196</v>
      </c>
      <c r="J163" s="21" t="s">
        <v>257</v>
      </c>
      <c r="K163" s="22" t="s">
        <v>130</v>
      </c>
      <c r="L163" s="23">
        <v>2018</v>
      </c>
      <c r="M163" s="89"/>
    </row>
    <row r="164" spans="1:13" ht="23.15" customHeight="1">
      <c r="A164" s="88" t="s">
        <v>6</v>
      </c>
      <c r="B164" s="17" t="s">
        <v>414</v>
      </c>
      <c r="C164" s="17" t="s">
        <v>128</v>
      </c>
      <c r="D164" s="18" t="s">
        <v>103</v>
      </c>
      <c r="E164" s="19" t="s">
        <v>764</v>
      </c>
      <c r="F164" s="18" t="s">
        <v>328</v>
      </c>
      <c r="G164" s="47">
        <v>416500</v>
      </c>
      <c r="H164" s="47">
        <v>73500</v>
      </c>
      <c r="I164" s="9" t="s">
        <v>196</v>
      </c>
      <c r="J164" s="21" t="s">
        <v>257</v>
      </c>
      <c r="K164" s="22" t="s">
        <v>130</v>
      </c>
      <c r="L164" s="23">
        <v>2018</v>
      </c>
      <c r="M164" s="89"/>
    </row>
    <row r="165" spans="1:13" ht="34.5">
      <c r="A165" s="88" t="s">
        <v>6</v>
      </c>
      <c r="B165" s="17" t="s">
        <v>415</v>
      </c>
      <c r="C165" s="17" t="s">
        <v>128</v>
      </c>
      <c r="D165" s="18" t="s">
        <v>103</v>
      </c>
      <c r="E165" s="19" t="s">
        <v>764</v>
      </c>
      <c r="F165" s="18" t="s">
        <v>329</v>
      </c>
      <c r="G165" s="47">
        <v>323000</v>
      </c>
      <c r="H165" s="47">
        <v>57000</v>
      </c>
      <c r="I165" s="9" t="s">
        <v>196</v>
      </c>
      <c r="J165" s="21" t="s">
        <v>257</v>
      </c>
      <c r="K165" s="22" t="s">
        <v>130</v>
      </c>
      <c r="L165" s="23">
        <v>2018</v>
      </c>
      <c r="M165" s="89"/>
    </row>
    <row r="166" spans="1:13" ht="23">
      <c r="A166" s="88" t="s">
        <v>6</v>
      </c>
      <c r="B166" s="17" t="s">
        <v>416</v>
      </c>
      <c r="C166" s="17" t="s">
        <v>128</v>
      </c>
      <c r="D166" s="18" t="s">
        <v>103</v>
      </c>
      <c r="E166" s="19" t="s">
        <v>764</v>
      </c>
      <c r="F166" s="18" t="s">
        <v>330</v>
      </c>
      <c r="G166" s="47">
        <v>399500</v>
      </c>
      <c r="H166" s="47">
        <v>70500</v>
      </c>
      <c r="I166" s="9" t="s">
        <v>196</v>
      </c>
      <c r="J166" s="21" t="s">
        <v>257</v>
      </c>
      <c r="K166" s="22" t="s">
        <v>130</v>
      </c>
      <c r="L166" s="23">
        <v>2018</v>
      </c>
      <c r="M166" s="89"/>
    </row>
    <row r="167" spans="1:13" ht="23">
      <c r="A167" s="88" t="s">
        <v>6</v>
      </c>
      <c r="B167" s="17" t="s">
        <v>417</v>
      </c>
      <c r="C167" s="17" t="s">
        <v>128</v>
      </c>
      <c r="D167" s="18" t="s">
        <v>103</v>
      </c>
      <c r="E167" s="19" t="s">
        <v>764</v>
      </c>
      <c r="F167" s="18" t="s">
        <v>331</v>
      </c>
      <c r="G167" s="47">
        <v>416500</v>
      </c>
      <c r="H167" s="47">
        <v>73500</v>
      </c>
      <c r="I167" s="9" t="s">
        <v>196</v>
      </c>
      <c r="J167" s="21" t="s">
        <v>257</v>
      </c>
      <c r="K167" s="22" t="s">
        <v>130</v>
      </c>
      <c r="L167" s="23">
        <v>2018</v>
      </c>
      <c r="M167" s="89"/>
    </row>
    <row r="168" spans="1:13" ht="23">
      <c r="A168" s="88" t="s">
        <v>6</v>
      </c>
      <c r="B168" s="17" t="s">
        <v>418</v>
      </c>
      <c r="C168" s="17" t="s">
        <v>128</v>
      </c>
      <c r="D168" s="18" t="s">
        <v>103</v>
      </c>
      <c r="E168" s="19" t="s">
        <v>764</v>
      </c>
      <c r="F168" s="18" t="s">
        <v>332</v>
      </c>
      <c r="G168" s="47">
        <v>322150</v>
      </c>
      <c r="H168" s="47">
        <v>56850</v>
      </c>
      <c r="I168" s="9" t="s">
        <v>196</v>
      </c>
      <c r="J168" s="21" t="s">
        <v>257</v>
      </c>
      <c r="K168" s="22" t="s">
        <v>130</v>
      </c>
      <c r="L168" s="23">
        <v>2018</v>
      </c>
      <c r="M168" s="89"/>
    </row>
    <row r="169" spans="1:13" ht="23">
      <c r="A169" s="88" t="s">
        <v>6</v>
      </c>
      <c r="B169" s="17" t="s">
        <v>419</v>
      </c>
      <c r="C169" s="17" t="s">
        <v>128</v>
      </c>
      <c r="D169" s="18" t="s">
        <v>103</v>
      </c>
      <c r="E169" s="19" t="s">
        <v>764</v>
      </c>
      <c r="F169" s="18" t="s">
        <v>333</v>
      </c>
      <c r="G169" s="47">
        <v>346587.5</v>
      </c>
      <c r="H169" s="47">
        <v>61162.5</v>
      </c>
      <c r="I169" s="9" t="s">
        <v>196</v>
      </c>
      <c r="J169" s="21" t="s">
        <v>257</v>
      </c>
      <c r="K169" s="22" t="s">
        <v>130</v>
      </c>
      <c r="L169" s="23">
        <v>2018</v>
      </c>
      <c r="M169" s="89"/>
    </row>
    <row r="170" spans="1:13" ht="23">
      <c r="A170" s="88" t="s">
        <v>6</v>
      </c>
      <c r="B170" s="17" t="s">
        <v>420</v>
      </c>
      <c r="C170" s="17" t="s">
        <v>128</v>
      </c>
      <c r="D170" s="18" t="s">
        <v>103</v>
      </c>
      <c r="E170" s="19" t="s">
        <v>764</v>
      </c>
      <c r="F170" s="18" t="s">
        <v>334</v>
      </c>
      <c r="G170" s="47">
        <v>368900</v>
      </c>
      <c r="H170" s="47">
        <v>65100</v>
      </c>
      <c r="I170" s="9" t="s">
        <v>196</v>
      </c>
      <c r="J170" s="21" t="s">
        <v>257</v>
      </c>
      <c r="K170" s="22" t="s">
        <v>130</v>
      </c>
      <c r="L170" s="23">
        <v>2018</v>
      </c>
      <c r="M170" s="89"/>
    </row>
    <row r="171" spans="1:13" ht="23">
      <c r="A171" s="88" t="s">
        <v>6</v>
      </c>
      <c r="B171" s="17" t="s">
        <v>421</v>
      </c>
      <c r="C171" s="17" t="s">
        <v>128</v>
      </c>
      <c r="D171" s="18" t="s">
        <v>103</v>
      </c>
      <c r="E171" s="19" t="s">
        <v>764</v>
      </c>
      <c r="F171" s="18" t="s">
        <v>335</v>
      </c>
      <c r="G171" s="47">
        <v>342040</v>
      </c>
      <c r="H171" s="47">
        <v>60360</v>
      </c>
      <c r="I171" s="9" t="s">
        <v>196</v>
      </c>
      <c r="J171" s="21" t="s">
        <v>257</v>
      </c>
      <c r="K171" s="22" t="s">
        <v>130</v>
      </c>
      <c r="L171" s="23">
        <v>2018</v>
      </c>
      <c r="M171" s="89"/>
    </row>
    <row r="172" spans="1:13" ht="23">
      <c r="A172" s="88" t="s">
        <v>6</v>
      </c>
      <c r="B172" s="17" t="s">
        <v>422</v>
      </c>
      <c r="C172" s="17" t="s">
        <v>128</v>
      </c>
      <c r="D172" s="18" t="s">
        <v>103</v>
      </c>
      <c r="E172" s="19" t="s">
        <v>764</v>
      </c>
      <c r="F172" s="18" t="s">
        <v>336</v>
      </c>
      <c r="G172" s="47">
        <v>357000</v>
      </c>
      <c r="H172" s="47">
        <v>63000</v>
      </c>
      <c r="I172" s="9" t="s">
        <v>196</v>
      </c>
      <c r="J172" s="21" t="s">
        <v>257</v>
      </c>
      <c r="K172" s="22" t="s">
        <v>130</v>
      </c>
      <c r="L172" s="23">
        <v>2018</v>
      </c>
      <c r="M172" s="89"/>
    </row>
    <row r="173" spans="1:13" ht="23">
      <c r="A173" s="88" t="s">
        <v>6</v>
      </c>
      <c r="B173" s="17" t="s">
        <v>423</v>
      </c>
      <c r="C173" s="17" t="s">
        <v>128</v>
      </c>
      <c r="D173" s="18" t="s">
        <v>103</v>
      </c>
      <c r="E173" s="19" t="s">
        <v>764</v>
      </c>
      <c r="F173" s="18" t="s">
        <v>337</v>
      </c>
      <c r="G173" s="47">
        <v>289000</v>
      </c>
      <c r="H173" s="47">
        <v>51000</v>
      </c>
      <c r="I173" s="9" t="s">
        <v>196</v>
      </c>
      <c r="J173" s="21" t="s">
        <v>257</v>
      </c>
      <c r="K173" s="22" t="s">
        <v>130</v>
      </c>
      <c r="L173" s="23">
        <v>2018</v>
      </c>
      <c r="M173" s="89"/>
    </row>
    <row r="174" spans="1:13" ht="23.15" customHeight="1">
      <c r="A174" s="88" t="s">
        <v>6</v>
      </c>
      <c r="B174" s="17" t="s">
        <v>424</v>
      </c>
      <c r="C174" s="17" t="s">
        <v>128</v>
      </c>
      <c r="D174" s="18" t="s">
        <v>103</v>
      </c>
      <c r="E174" s="19" t="s">
        <v>764</v>
      </c>
      <c r="F174" s="18" t="s">
        <v>338</v>
      </c>
      <c r="G174" s="47">
        <v>206125</v>
      </c>
      <c r="H174" s="47">
        <v>36375</v>
      </c>
      <c r="I174" s="9" t="s">
        <v>196</v>
      </c>
      <c r="J174" s="21" t="s">
        <v>257</v>
      </c>
      <c r="K174" s="22" t="s">
        <v>130</v>
      </c>
      <c r="L174" s="23">
        <v>2018</v>
      </c>
      <c r="M174" s="89"/>
    </row>
    <row r="175" spans="1:13" ht="23.15" customHeight="1">
      <c r="A175" s="88" t="s">
        <v>6</v>
      </c>
      <c r="B175" s="17" t="s">
        <v>425</v>
      </c>
      <c r="C175" s="17" t="s">
        <v>128</v>
      </c>
      <c r="D175" s="18" t="s">
        <v>103</v>
      </c>
      <c r="E175" s="19" t="s">
        <v>764</v>
      </c>
      <c r="F175" s="18" t="s">
        <v>339</v>
      </c>
      <c r="G175" s="47">
        <v>344250</v>
      </c>
      <c r="H175" s="47">
        <v>60750</v>
      </c>
      <c r="I175" s="9" t="s">
        <v>196</v>
      </c>
      <c r="J175" s="21" t="s">
        <v>257</v>
      </c>
      <c r="K175" s="22" t="s">
        <v>130</v>
      </c>
      <c r="L175" s="23">
        <v>2018</v>
      </c>
      <c r="M175" s="89"/>
    </row>
    <row r="176" spans="1:13" ht="23">
      <c r="A176" s="88" t="s">
        <v>6</v>
      </c>
      <c r="B176" s="17" t="s">
        <v>426</v>
      </c>
      <c r="C176" s="17" t="s">
        <v>128</v>
      </c>
      <c r="D176" s="18" t="s">
        <v>103</v>
      </c>
      <c r="E176" s="19" t="s">
        <v>764</v>
      </c>
      <c r="F176" s="18" t="s">
        <v>340</v>
      </c>
      <c r="G176" s="47">
        <v>309825</v>
      </c>
      <c r="H176" s="47">
        <v>54675</v>
      </c>
      <c r="I176" s="9" t="s">
        <v>196</v>
      </c>
      <c r="J176" s="21" t="s">
        <v>257</v>
      </c>
      <c r="K176" s="22" t="s">
        <v>130</v>
      </c>
      <c r="L176" s="23">
        <v>2018</v>
      </c>
      <c r="M176" s="89"/>
    </row>
    <row r="177" spans="1:13" ht="23">
      <c r="A177" s="88" t="s">
        <v>6</v>
      </c>
      <c r="B177" s="17" t="s">
        <v>427</v>
      </c>
      <c r="C177" s="17" t="s">
        <v>128</v>
      </c>
      <c r="D177" s="18" t="s">
        <v>103</v>
      </c>
      <c r="E177" s="19" t="s">
        <v>764</v>
      </c>
      <c r="F177" s="18" t="s">
        <v>341</v>
      </c>
      <c r="G177" s="47">
        <v>327675</v>
      </c>
      <c r="H177" s="47">
        <v>57825</v>
      </c>
      <c r="I177" s="9" t="s">
        <v>196</v>
      </c>
      <c r="J177" s="21" t="s">
        <v>257</v>
      </c>
      <c r="K177" s="22" t="s">
        <v>130</v>
      </c>
      <c r="L177" s="23">
        <v>2018</v>
      </c>
      <c r="M177" s="89"/>
    </row>
    <row r="178" spans="1:13" ht="23">
      <c r="A178" s="88" t="s">
        <v>6</v>
      </c>
      <c r="B178" s="17" t="s">
        <v>428</v>
      </c>
      <c r="C178" s="17" t="s">
        <v>128</v>
      </c>
      <c r="D178" s="18" t="s">
        <v>103</v>
      </c>
      <c r="E178" s="19" t="s">
        <v>764</v>
      </c>
      <c r="F178" s="18" t="s">
        <v>342</v>
      </c>
      <c r="G178" s="47">
        <v>331500</v>
      </c>
      <c r="H178" s="47">
        <v>58500</v>
      </c>
      <c r="I178" s="9" t="s">
        <v>196</v>
      </c>
      <c r="J178" s="21" t="s">
        <v>257</v>
      </c>
      <c r="K178" s="22" t="s">
        <v>130</v>
      </c>
      <c r="L178" s="23">
        <v>2018</v>
      </c>
      <c r="M178" s="89"/>
    </row>
    <row r="179" spans="1:13" ht="23">
      <c r="A179" s="88" t="s">
        <v>6</v>
      </c>
      <c r="B179" s="17" t="s">
        <v>429</v>
      </c>
      <c r="C179" s="17" t="s">
        <v>128</v>
      </c>
      <c r="D179" s="18" t="s">
        <v>103</v>
      </c>
      <c r="E179" s="19" t="s">
        <v>764</v>
      </c>
      <c r="F179" s="18" t="s">
        <v>343</v>
      </c>
      <c r="G179" s="47">
        <v>343825</v>
      </c>
      <c r="H179" s="47">
        <v>60675</v>
      </c>
      <c r="I179" s="9" t="s">
        <v>196</v>
      </c>
      <c r="J179" s="21" t="s">
        <v>257</v>
      </c>
      <c r="K179" s="22" t="s">
        <v>130</v>
      </c>
      <c r="L179" s="23">
        <v>2018</v>
      </c>
      <c r="M179" s="89"/>
    </row>
    <row r="180" spans="1:13" ht="23">
      <c r="A180" s="88" t="s">
        <v>6</v>
      </c>
      <c r="B180" s="17" t="s">
        <v>430</v>
      </c>
      <c r="C180" s="17" t="s">
        <v>128</v>
      </c>
      <c r="D180" s="18" t="s">
        <v>103</v>
      </c>
      <c r="E180" s="19" t="s">
        <v>764</v>
      </c>
      <c r="F180" s="18" t="s">
        <v>344</v>
      </c>
      <c r="G180" s="47">
        <v>425000</v>
      </c>
      <c r="H180" s="47">
        <v>75000</v>
      </c>
      <c r="I180" s="9" t="s">
        <v>196</v>
      </c>
      <c r="J180" s="21" t="s">
        <v>257</v>
      </c>
      <c r="K180" s="22" t="s">
        <v>130</v>
      </c>
      <c r="L180" s="23">
        <v>2018</v>
      </c>
      <c r="M180" s="89"/>
    </row>
    <row r="181" spans="1:13" ht="23">
      <c r="A181" s="88" t="s">
        <v>6</v>
      </c>
      <c r="B181" s="17" t="s">
        <v>431</v>
      </c>
      <c r="C181" s="17" t="s">
        <v>128</v>
      </c>
      <c r="D181" s="18" t="s">
        <v>103</v>
      </c>
      <c r="E181" s="19" t="s">
        <v>764</v>
      </c>
      <c r="F181" s="18" t="s">
        <v>345</v>
      </c>
      <c r="G181" s="47">
        <v>251144.46799999999</v>
      </c>
      <c r="H181" s="47">
        <v>44319.612000000023</v>
      </c>
      <c r="I181" s="9" t="s">
        <v>196</v>
      </c>
      <c r="J181" s="21" t="s">
        <v>257</v>
      </c>
      <c r="K181" s="22" t="s">
        <v>130</v>
      </c>
      <c r="L181" s="23">
        <v>2018</v>
      </c>
      <c r="M181" s="89"/>
    </row>
    <row r="182" spans="1:13" ht="23">
      <c r="A182" s="88" t="s">
        <v>6</v>
      </c>
      <c r="B182" s="17" t="s">
        <v>432</v>
      </c>
      <c r="C182" s="17" t="s">
        <v>128</v>
      </c>
      <c r="D182" s="18" t="s">
        <v>103</v>
      </c>
      <c r="E182" s="19" t="s">
        <v>764</v>
      </c>
      <c r="F182" s="18" t="s">
        <v>346</v>
      </c>
      <c r="G182" s="47">
        <v>225065.04</v>
      </c>
      <c r="H182" s="47">
        <v>39717.360000000015</v>
      </c>
      <c r="I182" s="9" t="s">
        <v>196</v>
      </c>
      <c r="J182" s="21" t="s">
        <v>257</v>
      </c>
      <c r="K182" s="22" t="s">
        <v>130</v>
      </c>
      <c r="L182" s="23">
        <v>2018</v>
      </c>
      <c r="M182" s="89"/>
    </row>
    <row r="183" spans="1:13" ht="23">
      <c r="A183" s="88" t="s">
        <v>6</v>
      </c>
      <c r="B183" s="17" t="s">
        <v>433</v>
      </c>
      <c r="C183" s="17" t="s">
        <v>128</v>
      </c>
      <c r="D183" s="18" t="s">
        <v>103</v>
      </c>
      <c r="E183" s="19" t="s">
        <v>764</v>
      </c>
      <c r="F183" s="18" t="s">
        <v>347</v>
      </c>
      <c r="G183" s="47">
        <v>406147</v>
      </c>
      <c r="H183" s="47">
        <v>71673</v>
      </c>
      <c r="I183" s="9" t="s">
        <v>196</v>
      </c>
      <c r="J183" s="21" t="s">
        <v>257</v>
      </c>
      <c r="K183" s="22" t="s">
        <v>130</v>
      </c>
      <c r="L183" s="23">
        <v>2018</v>
      </c>
      <c r="M183" s="89"/>
    </row>
    <row r="184" spans="1:13" ht="23">
      <c r="A184" s="88" t="s">
        <v>6</v>
      </c>
      <c r="B184" s="17" t="s">
        <v>434</v>
      </c>
      <c r="C184" s="17" t="s">
        <v>128</v>
      </c>
      <c r="D184" s="18" t="s">
        <v>103</v>
      </c>
      <c r="E184" s="19" t="s">
        <v>764</v>
      </c>
      <c r="F184" s="18" t="s">
        <v>348</v>
      </c>
      <c r="G184" s="47">
        <v>374000</v>
      </c>
      <c r="H184" s="47">
        <v>86000</v>
      </c>
      <c r="I184" s="9" t="s">
        <v>196</v>
      </c>
      <c r="J184" s="21" t="s">
        <v>257</v>
      </c>
      <c r="K184" s="22" t="s">
        <v>130</v>
      </c>
      <c r="L184" s="23">
        <v>2018</v>
      </c>
      <c r="M184" s="89"/>
    </row>
    <row r="185" spans="1:13" ht="23">
      <c r="A185" s="88" t="s">
        <v>6</v>
      </c>
      <c r="B185" s="17" t="s">
        <v>435</v>
      </c>
      <c r="C185" s="17" t="s">
        <v>128</v>
      </c>
      <c r="D185" s="18" t="s">
        <v>58</v>
      </c>
      <c r="E185" s="19" t="s">
        <v>764</v>
      </c>
      <c r="F185" s="18" t="s">
        <v>349</v>
      </c>
      <c r="G185" s="47">
        <v>8500000</v>
      </c>
      <c r="H185" s="47">
        <v>1730000</v>
      </c>
      <c r="I185" s="9" t="s">
        <v>196</v>
      </c>
      <c r="J185" s="21" t="s">
        <v>257</v>
      </c>
      <c r="K185" s="22" t="s">
        <v>130</v>
      </c>
      <c r="L185" s="23">
        <v>2018</v>
      </c>
      <c r="M185" s="89"/>
    </row>
    <row r="186" spans="1:13" ht="23">
      <c r="A186" s="88" t="s">
        <v>6</v>
      </c>
      <c r="B186" s="17" t="s">
        <v>436</v>
      </c>
      <c r="C186" s="17" t="s">
        <v>128</v>
      </c>
      <c r="D186" s="18" t="s">
        <v>103</v>
      </c>
      <c r="E186" s="19" t="s">
        <v>764</v>
      </c>
      <c r="F186" s="18" t="s">
        <v>350</v>
      </c>
      <c r="G186" s="47">
        <v>389937.5</v>
      </c>
      <c r="H186" s="47">
        <v>68812.5</v>
      </c>
      <c r="I186" s="9" t="s">
        <v>196</v>
      </c>
      <c r="J186" s="21" t="s">
        <v>257</v>
      </c>
      <c r="K186" s="22" t="s">
        <v>130</v>
      </c>
      <c r="L186" s="23">
        <v>2018</v>
      </c>
      <c r="M186" s="89"/>
    </row>
    <row r="187" spans="1:13" ht="23">
      <c r="A187" s="88" t="s">
        <v>6</v>
      </c>
      <c r="B187" s="17" t="s">
        <v>438</v>
      </c>
      <c r="C187" s="17" t="s">
        <v>128</v>
      </c>
      <c r="D187" s="18" t="s">
        <v>103</v>
      </c>
      <c r="E187" s="19" t="s">
        <v>764</v>
      </c>
      <c r="F187" s="18" t="s">
        <v>439</v>
      </c>
      <c r="G187" s="47">
        <v>184450</v>
      </c>
      <c r="H187" s="47">
        <v>32550</v>
      </c>
      <c r="I187" s="9" t="s">
        <v>196</v>
      </c>
      <c r="J187" s="21" t="s">
        <v>440</v>
      </c>
      <c r="K187" s="22" t="s">
        <v>130</v>
      </c>
      <c r="L187" s="23">
        <v>2018</v>
      </c>
      <c r="M187" s="89"/>
    </row>
    <row r="188" spans="1:13" ht="30">
      <c r="A188" s="88" t="s">
        <v>6</v>
      </c>
      <c r="B188" s="17" t="s">
        <v>441</v>
      </c>
      <c r="C188" s="17" t="s">
        <v>128</v>
      </c>
      <c r="D188" s="18" t="s">
        <v>49</v>
      </c>
      <c r="E188" s="19" t="s">
        <v>765</v>
      </c>
      <c r="F188" s="18" t="s">
        <v>449</v>
      </c>
      <c r="G188" s="47">
        <v>2000000</v>
      </c>
      <c r="H188" s="47">
        <v>8000000</v>
      </c>
      <c r="I188" s="9" t="s">
        <v>197</v>
      </c>
      <c r="J188" s="21" t="s">
        <v>450</v>
      </c>
      <c r="K188" s="22" t="s">
        <v>451</v>
      </c>
      <c r="L188" s="23">
        <v>2018</v>
      </c>
      <c r="M188" s="90"/>
    </row>
    <row r="189" spans="1:13" ht="30">
      <c r="A189" s="88" t="s">
        <v>6</v>
      </c>
      <c r="B189" s="17" t="s">
        <v>442</v>
      </c>
      <c r="C189" s="17" t="s">
        <v>128</v>
      </c>
      <c r="D189" s="18" t="s">
        <v>49</v>
      </c>
      <c r="E189" s="19" t="s">
        <v>765</v>
      </c>
      <c r="F189" s="18" t="s">
        <v>452</v>
      </c>
      <c r="G189" s="47">
        <v>3020000</v>
      </c>
      <c r="H189" s="47">
        <v>12080000</v>
      </c>
      <c r="I189" s="9" t="s">
        <v>197</v>
      </c>
      <c r="J189" s="21" t="s">
        <v>450</v>
      </c>
      <c r="K189" s="22" t="s">
        <v>451</v>
      </c>
      <c r="L189" s="23">
        <v>2018</v>
      </c>
      <c r="M189" s="90"/>
    </row>
    <row r="190" spans="1:13" ht="30">
      <c r="A190" s="88" t="s">
        <v>6</v>
      </c>
      <c r="B190" s="17" t="s">
        <v>443</v>
      </c>
      <c r="C190" s="17" t="s">
        <v>128</v>
      </c>
      <c r="D190" s="18" t="s">
        <v>49</v>
      </c>
      <c r="E190" s="19" t="s">
        <v>765</v>
      </c>
      <c r="F190" s="18" t="s">
        <v>453</v>
      </c>
      <c r="G190" s="47">
        <v>1599932</v>
      </c>
      <c r="H190" s="47">
        <v>399983</v>
      </c>
      <c r="I190" s="9" t="s">
        <v>197</v>
      </c>
      <c r="J190" s="21" t="s">
        <v>450</v>
      </c>
      <c r="K190" s="22" t="s">
        <v>451</v>
      </c>
      <c r="L190" s="23">
        <v>2018</v>
      </c>
      <c r="M190" s="89"/>
    </row>
    <row r="191" spans="1:13" ht="34.5">
      <c r="A191" s="88" t="s">
        <v>6</v>
      </c>
      <c r="B191" s="17" t="s">
        <v>444</v>
      </c>
      <c r="C191" s="17" t="s">
        <v>128</v>
      </c>
      <c r="D191" s="18" t="s">
        <v>49</v>
      </c>
      <c r="E191" s="19" t="s">
        <v>765</v>
      </c>
      <c r="F191" s="18" t="s">
        <v>454</v>
      </c>
      <c r="G191" s="47">
        <v>1700000</v>
      </c>
      <c r="H191" s="47">
        <v>300000</v>
      </c>
      <c r="I191" s="9" t="s">
        <v>197</v>
      </c>
      <c r="J191" s="21" t="s">
        <v>450</v>
      </c>
      <c r="K191" s="22" t="s">
        <v>451</v>
      </c>
      <c r="L191" s="23">
        <v>2018</v>
      </c>
      <c r="M191" s="89"/>
    </row>
    <row r="192" spans="1:13" ht="34.5" customHeight="1">
      <c r="A192" s="88" t="s">
        <v>6</v>
      </c>
      <c r="B192" s="17" t="s">
        <v>445</v>
      </c>
      <c r="C192" s="17" t="s">
        <v>128</v>
      </c>
      <c r="D192" s="18" t="s">
        <v>49</v>
      </c>
      <c r="E192" s="19" t="s">
        <v>765</v>
      </c>
      <c r="F192" s="18" t="s">
        <v>455</v>
      </c>
      <c r="G192" s="47">
        <v>4000000</v>
      </c>
      <c r="H192" s="47">
        <v>16000000</v>
      </c>
      <c r="I192" s="9" t="s">
        <v>197</v>
      </c>
      <c r="J192" s="21" t="s">
        <v>450</v>
      </c>
      <c r="K192" s="22" t="s">
        <v>451</v>
      </c>
      <c r="L192" s="23">
        <v>2018</v>
      </c>
      <c r="M192" s="91"/>
    </row>
    <row r="193" spans="1:13" ht="34.5" customHeight="1">
      <c r="A193" s="88" t="s">
        <v>6</v>
      </c>
      <c r="B193" s="17" t="s">
        <v>446</v>
      </c>
      <c r="C193" s="17" t="s">
        <v>128</v>
      </c>
      <c r="D193" s="18" t="s">
        <v>49</v>
      </c>
      <c r="E193" s="19" t="s">
        <v>765</v>
      </c>
      <c r="F193" s="18" t="s">
        <v>456</v>
      </c>
      <c r="G193" s="47">
        <v>1700000</v>
      </c>
      <c r="H193" s="47">
        <v>705310.37999999989</v>
      </c>
      <c r="I193" s="9" t="s">
        <v>197</v>
      </c>
      <c r="J193" s="21" t="s">
        <v>450</v>
      </c>
      <c r="K193" s="22" t="s">
        <v>451</v>
      </c>
      <c r="L193" s="23">
        <v>2018</v>
      </c>
      <c r="M193" s="89"/>
    </row>
    <row r="194" spans="1:13" ht="46">
      <c r="A194" s="88" t="s">
        <v>6</v>
      </c>
      <c r="B194" s="17" t="s">
        <v>447</v>
      </c>
      <c r="C194" s="17" t="s">
        <v>128</v>
      </c>
      <c r="D194" s="18" t="s">
        <v>49</v>
      </c>
      <c r="E194" s="19" t="s">
        <v>765</v>
      </c>
      <c r="F194" s="18" t="s">
        <v>457</v>
      </c>
      <c r="G194" s="47">
        <v>1595520</v>
      </c>
      <c r="H194" s="47">
        <v>428880</v>
      </c>
      <c r="I194" s="9" t="s">
        <v>197</v>
      </c>
      <c r="J194" s="21" t="s">
        <v>450</v>
      </c>
      <c r="K194" s="22" t="s">
        <v>451</v>
      </c>
      <c r="L194" s="23">
        <v>2018</v>
      </c>
      <c r="M194" s="89"/>
    </row>
    <row r="195" spans="1:13" ht="30">
      <c r="A195" s="88" t="s">
        <v>6</v>
      </c>
      <c r="B195" s="17" t="s">
        <v>448</v>
      </c>
      <c r="C195" s="17" t="s">
        <v>128</v>
      </c>
      <c r="D195" s="18" t="s">
        <v>49</v>
      </c>
      <c r="E195" s="19" t="s">
        <v>765</v>
      </c>
      <c r="F195" s="18" t="s">
        <v>465</v>
      </c>
      <c r="G195" s="47">
        <v>1700000</v>
      </c>
      <c r="H195" s="47">
        <v>300000</v>
      </c>
      <c r="I195" s="9" t="s">
        <v>197</v>
      </c>
      <c r="J195" s="21" t="s">
        <v>450</v>
      </c>
      <c r="K195" s="22" t="s">
        <v>451</v>
      </c>
      <c r="L195" s="23">
        <v>2018</v>
      </c>
      <c r="M195" s="89"/>
    </row>
    <row r="196" spans="1:13" ht="30">
      <c r="A196" s="88" t="s">
        <v>6</v>
      </c>
      <c r="B196" s="17" t="s">
        <v>458</v>
      </c>
      <c r="C196" s="17" t="s">
        <v>128</v>
      </c>
      <c r="D196" s="18" t="s">
        <v>158</v>
      </c>
      <c r="E196" s="19" t="s">
        <v>765</v>
      </c>
      <c r="F196" s="18" t="s">
        <v>466</v>
      </c>
      <c r="G196" s="47">
        <v>4250000</v>
      </c>
      <c r="H196" s="47">
        <v>17000000</v>
      </c>
      <c r="I196" s="9" t="s">
        <v>473</v>
      </c>
      <c r="J196" s="21" t="s">
        <v>450</v>
      </c>
      <c r="K196" s="22" t="s">
        <v>451</v>
      </c>
      <c r="L196" s="23">
        <v>2018</v>
      </c>
      <c r="M196" s="90"/>
    </row>
    <row r="197" spans="1:13" ht="34.5">
      <c r="A197" s="88" t="s">
        <v>6</v>
      </c>
      <c r="B197" s="17" t="s">
        <v>459</v>
      </c>
      <c r="C197" s="17" t="s">
        <v>128</v>
      </c>
      <c r="D197" s="18" t="s">
        <v>49</v>
      </c>
      <c r="E197" s="19" t="s">
        <v>765</v>
      </c>
      <c r="F197" s="18" t="s">
        <v>467</v>
      </c>
      <c r="G197" s="47">
        <v>1200000</v>
      </c>
      <c r="H197" s="47">
        <v>5243269.8600000003</v>
      </c>
      <c r="I197" s="9" t="s">
        <v>473</v>
      </c>
      <c r="J197" s="21" t="s">
        <v>450</v>
      </c>
      <c r="K197" s="22" t="s">
        <v>451</v>
      </c>
      <c r="L197" s="23">
        <v>2018</v>
      </c>
      <c r="M197" s="90"/>
    </row>
    <row r="198" spans="1:13" ht="34.5">
      <c r="A198" s="88" t="s">
        <v>6</v>
      </c>
      <c r="B198" s="17" t="s">
        <v>460</v>
      </c>
      <c r="C198" s="17" t="s">
        <v>128</v>
      </c>
      <c r="D198" s="18" t="s">
        <v>58</v>
      </c>
      <c r="E198" s="19" t="s">
        <v>764</v>
      </c>
      <c r="F198" s="18" t="s">
        <v>468</v>
      </c>
      <c r="G198" s="47">
        <v>3000000</v>
      </c>
      <c r="H198" s="48">
        <v>12000000</v>
      </c>
      <c r="I198" s="9" t="s">
        <v>473</v>
      </c>
      <c r="J198" s="21" t="s">
        <v>450</v>
      </c>
      <c r="K198" s="22" t="s">
        <v>451</v>
      </c>
      <c r="L198" s="23">
        <v>2018</v>
      </c>
      <c r="M198" s="90"/>
    </row>
    <row r="199" spans="1:13" ht="34.5">
      <c r="A199" s="88" t="s">
        <v>6</v>
      </c>
      <c r="B199" s="17" t="s">
        <v>461</v>
      </c>
      <c r="C199" s="17" t="s">
        <v>128</v>
      </c>
      <c r="D199" s="18" t="s">
        <v>49</v>
      </c>
      <c r="E199" s="19" t="s">
        <v>765</v>
      </c>
      <c r="F199" s="18" t="s">
        <v>469</v>
      </c>
      <c r="G199" s="47">
        <v>1664937.5</v>
      </c>
      <c r="H199" s="47">
        <v>293812.5</v>
      </c>
      <c r="I199" s="9" t="s">
        <v>197</v>
      </c>
      <c r="J199" s="21" t="s">
        <v>450</v>
      </c>
      <c r="K199" s="22" t="s">
        <v>451</v>
      </c>
      <c r="L199" s="23">
        <v>2018</v>
      </c>
      <c r="M199" s="89"/>
    </row>
    <row r="200" spans="1:13" ht="34.5" customHeight="1">
      <c r="A200" s="88" t="s">
        <v>6</v>
      </c>
      <c r="B200" s="17" t="s">
        <v>462</v>
      </c>
      <c r="C200" s="17" t="s">
        <v>128</v>
      </c>
      <c r="D200" s="18" t="s">
        <v>49</v>
      </c>
      <c r="E200" s="19" t="s">
        <v>765</v>
      </c>
      <c r="F200" s="18" t="s">
        <v>470</v>
      </c>
      <c r="G200" s="47">
        <v>3800000</v>
      </c>
      <c r="H200" s="47">
        <v>15200000</v>
      </c>
      <c r="I200" s="9" t="s">
        <v>473</v>
      </c>
      <c r="J200" s="21" t="s">
        <v>450</v>
      </c>
      <c r="K200" s="22" t="s">
        <v>451</v>
      </c>
      <c r="L200" s="23">
        <v>2018</v>
      </c>
      <c r="M200" s="91"/>
    </row>
    <row r="201" spans="1:13" ht="30" customHeight="1">
      <c r="A201" s="88" t="s">
        <v>6</v>
      </c>
      <c r="B201" s="17" t="s">
        <v>463</v>
      </c>
      <c r="C201" s="17" t="s">
        <v>128</v>
      </c>
      <c r="D201" s="18" t="s">
        <v>49</v>
      </c>
      <c r="E201" s="19" t="s">
        <v>765</v>
      </c>
      <c r="F201" s="18" t="s">
        <v>471</v>
      </c>
      <c r="G201" s="47">
        <v>1700000</v>
      </c>
      <c r="H201" s="47">
        <v>3289000</v>
      </c>
      <c r="I201" s="9" t="s">
        <v>197</v>
      </c>
      <c r="J201" s="21" t="s">
        <v>450</v>
      </c>
      <c r="K201" s="22" t="s">
        <v>451</v>
      </c>
      <c r="L201" s="23">
        <v>2018</v>
      </c>
      <c r="M201" s="89"/>
    </row>
    <row r="202" spans="1:13" ht="30">
      <c r="A202" s="88" t="s">
        <v>6</v>
      </c>
      <c r="B202" s="17" t="s">
        <v>464</v>
      </c>
      <c r="C202" s="17" t="s">
        <v>128</v>
      </c>
      <c r="D202" s="18" t="s">
        <v>49</v>
      </c>
      <c r="E202" s="19" t="s">
        <v>765</v>
      </c>
      <c r="F202" s="18" t="s">
        <v>472</v>
      </c>
      <c r="G202" s="47">
        <v>1426844.9</v>
      </c>
      <c r="H202" s="47">
        <v>4573155.0999999996</v>
      </c>
      <c r="I202" s="9" t="s">
        <v>197</v>
      </c>
      <c r="J202" s="21" t="s">
        <v>450</v>
      </c>
      <c r="K202" s="22" t="s">
        <v>451</v>
      </c>
      <c r="L202" s="23">
        <v>2018</v>
      </c>
      <c r="M202" s="91"/>
    </row>
    <row r="203" spans="1:13" ht="30">
      <c r="A203" s="88" t="s">
        <v>6</v>
      </c>
      <c r="B203" s="17" t="s">
        <v>480</v>
      </c>
      <c r="C203" s="17" t="s">
        <v>128</v>
      </c>
      <c r="D203" s="18" t="s">
        <v>49</v>
      </c>
      <c r="E203" s="19" t="s">
        <v>765</v>
      </c>
      <c r="F203" s="18" t="s">
        <v>474</v>
      </c>
      <c r="G203" s="47">
        <v>2550000</v>
      </c>
      <c r="H203" s="47">
        <v>1550000</v>
      </c>
      <c r="I203" s="9" t="s">
        <v>197</v>
      </c>
      <c r="J203" s="21" t="s">
        <v>485</v>
      </c>
      <c r="K203" s="22" t="s">
        <v>130</v>
      </c>
      <c r="L203" s="23">
        <v>2018</v>
      </c>
      <c r="M203" s="89"/>
    </row>
    <row r="204" spans="1:13" ht="30">
      <c r="A204" s="88" t="s">
        <v>6</v>
      </c>
      <c r="B204" s="17" t="s">
        <v>481</v>
      </c>
      <c r="C204" s="17" t="s">
        <v>128</v>
      </c>
      <c r="D204" s="18" t="s">
        <v>49</v>
      </c>
      <c r="E204" s="19" t="s">
        <v>765</v>
      </c>
      <c r="F204" s="18" t="s">
        <v>475</v>
      </c>
      <c r="G204" s="47">
        <v>1343000</v>
      </c>
      <c r="H204" s="47">
        <v>237000</v>
      </c>
      <c r="I204" s="9" t="s">
        <v>197</v>
      </c>
      <c r="J204" s="21" t="s">
        <v>485</v>
      </c>
      <c r="K204" s="22" t="s">
        <v>130</v>
      </c>
      <c r="L204" s="23">
        <v>2018</v>
      </c>
      <c r="M204" s="89"/>
    </row>
    <row r="205" spans="1:13" ht="30">
      <c r="A205" s="88" t="s">
        <v>6</v>
      </c>
      <c r="B205" s="17" t="s">
        <v>482</v>
      </c>
      <c r="C205" s="17" t="s">
        <v>128</v>
      </c>
      <c r="D205" s="18" t="s">
        <v>49</v>
      </c>
      <c r="E205" s="19" t="s">
        <v>765</v>
      </c>
      <c r="F205" s="18" t="s">
        <v>476</v>
      </c>
      <c r="G205" s="47">
        <v>9105149.3599999994</v>
      </c>
      <c r="H205" s="47">
        <v>36420597.439999998</v>
      </c>
      <c r="I205" s="9" t="s">
        <v>473</v>
      </c>
      <c r="J205" s="21" t="s">
        <v>485</v>
      </c>
      <c r="K205" s="22" t="s">
        <v>130</v>
      </c>
      <c r="L205" s="23">
        <v>2018</v>
      </c>
      <c r="M205" s="91"/>
    </row>
    <row r="206" spans="1:13" ht="30">
      <c r="A206" s="88" t="s">
        <v>6</v>
      </c>
      <c r="B206" s="17" t="s">
        <v>483</v>
      </c>
      <c r="C206" s="17" t="s">
        <v>128</v>
      </c>
      <c r="D206" s="18" t="s">
        <v>49</v>
      </c>
      <c r="E206" s="19" t="s">
        <v>765</v>
      </c>
      <c r="F206" s="18" t="s">
        <v>477</v>
      </c>
      <c r="G206" s="47">
        <v>1614490</v>
      </c>
      <c r="H206" s="47">
        <v>284910</v>
      </c>
      <c r="I206" s="9" t="s">
        <v>197</v>
      </c>
      <c r="J206" s="21" t="s">
        <v>485</v>
      </c>
      <c r="K206" s="22" t="s">
        <v>130</v>
      </c>
      <c r="L206" s="23">
        <v>2018</v>
      </c>
      <c r="M206" s="89"/>
    </row>
    <row r="207" spans="1:13" ht="30">
      <c r="A207" s="88" t="s">
        <v>6</v>
      </c>
      <c r="B207" s="17" t="s">
        <v>484</v>
      </c>
      <c r="C207" s="17" t="s">
        <v>128</v>
      </c>
      <c r="D207" s="18" t="s">
        <v>49</v>
      </c>
      <c r="E207" s="19" t="s">
        <v>765</v>
      </c>
      <c r="F207" s="18" t="s">
        <v>478</v>
      </c>
      <c r="G207" s="47">
        <v>1400000</v>
      </c>
      <c r="H207" s="47">
        <v>5600000</v>
      </c>
      <c r="I207" s="20" t="s">
        <v>473</v>
      </c>
      <c r="J207" s="21" t="s">
        <v>485</v>
      </c>
      <c r="K207" s="22" t="s">
        <v>130</v>
      </c>
      <c r="L207" s="23">
        <v>2018</v>
      </c>
      <c r="M207" s="90"/>
    </row>
    <row r="208" spans="1:13" ht="30">
      <c r="A208" s="88" t="s">
        <v>6</v>
      </c>
      <c r="B208" s="17" t="s">
        <v>486</v>
      </c>
      <c r="C208" s="17" t="s">
        <v>128</v>
      </c>
      <c r="D208" s="18" t="s">
        <v>49</v>
      </c>
      <c r="E208" s="19" t="s">
        <v>765</v>
      </c>
      <c r="F208" s="18" t="s">
        <v>479</v>
      </c>
      <c r="G208" s="47">
        <v>2144550</v>
      </c>
      <c r="H208" s="47">
        <v>378450</v>
      </c>
      <c r="I208" s="9" t="s">
        <v>197</v>
      </c>
      <c r="J208" s="21" t="s">
        <v>485</v>
      </c>
      <c r="K208" s="22" t="s">
        <v>130</v>
      </c>
      <c r="L208" s="23">
        <v>2018</v>
      </c>
      <c r="M208" s="89"/>
    </row>
    <row r="209" spans="1:13" ht="34.5">
      <c r="A209" s="88" t="s">
        <v>6</v>
      </c>
      <c r="B209" s="17" t="s">
        <v>487</v>
      </c>
      <c r="C209" s="17" t="s">
        <v>128</v>
      </c>
      <c r="D209" s="18" t="s">
        <v>49</v>
      </c>
      <c r="E209" s="19" t="s">
        <v>765</v>
      </c>
      <c r="F209" s="18" t="s">
        <v>490</v>
      </c>
      <c r="G209" s="47">
        <v>2550000</v>
      </c>
      <c r="H209" s="47">
        <v>450000</v>
      </c>
      <c r="I209" s="9" t="s">
        <v>473</v>
      </c>
      <c r="J209" s="21" t="s">
        <v>489</v>
      </c>
      <c r="K209" s="22" t="s">
        <v>130</v>
      </c>
      <c r="L209" s="23">
        <v>2019</v>
      </c>
      <c r="M209" s="89"/>
    </row>
    <row r="210" spans="1:13" ht="34.5" customHeight="1">
      <c r="A210" s="88" t="s">
        <v>6</v>
      </c>
      <c r="B210" s="17" t="s">
        <v>488</v>
      </c>
      <c r="C210" s="17" t="s">
        <v>128</v>
      </c>
      <c r="D210" s="18" t="s">
        <v>49</v>
      </c>
      <c r="E210" s="19" t="s">
        <v>765</v>
      </c>
      <c r="F210" s="18" t="s">
        <v>500</v>
      </c>
      <c r="G210" s="47">
        <v>3570000</v>
      </c>
      <c r="H210" s="47">
        <v>630000</v>
      </c>
      <c r="I210" s="9" t="s">
        <v>473</v>
      </c>
      <c r="J210" s="21" t="s">
        <v>489</v>
      </c>
      <c r="K210" s="22" t="s">
        <v>130</v>
      </c>
      <c r="L210" s="23">
        <v>2019</v>
      </c>
      <c r="M210" s="89"/>
    </row>
    <row r="211" spans="1:13" ht="30" customHeight="1">
      <c r="A211" s="88" t="s">
        <v>6</v>
      </c>
      <c r="B211" s="17" t="s">
        <v>504</v>
      </c>
      <c r="C211" s="17" t="s">
        <v>128</v>
      </c>
      <c r="D211" s="18" t="s">
        <v>158</v>
      </c>
      <c r="E211" s="19" t="s">
        <v>765</v>
      </c>
      <c r="F211" s="18" t="s">
        <v>505</v>
      </c>
      <c r="G211" s="47">
        <v>27324133.149999999</v>
      </c>
      <c r="H211" s="47">
        <v>4823135.8499999996</v>
      </c>
      <c r="I211" s="9" t="s">
        <v>506</v>
      </c>
      <c r="J211" s="21" t="s">
        <v>507</v>
      </c>
      <c r="K211" s="22" t="s">
        <v>130</v>
      </c>
      <c r="L211" s="23">
        <v>2019</v>
      </c>
      <c r="M211" s="89"/>
    </row>
    <row r="212" spans="1:13" ht="20">
      <c r="A212" s="88" t="s">
        <v>6</v>
      </c>
      <c r="B212" s="17" t="s">
        <v>508</v>
      </c>
      <c r="C212" s="17" t="s">
        <v>128</v>
      </c>
      <c r="D212" s="18" t="s">
        <v>103</v>
      </c>
      <c r="E212" s="19" t="s">
        <v>764</v>
      </c>
      <c r="F212" s="18" t="s">
        <v>509</v>
      </c>
      <c r="G212" s="47">
        <v>33029629.149999999</v>
      </c>
      <c r="H212" s="47">
        <v>5972146.9699999997</v>
      </c>
      <c r="I212" s="9" t="s">
        <v>473</v>
      </c>
      <c r="J212" s="21" t="s">
        <v>507</v>
      </c>
      <c r="K212" s="22" t="s">
        <v>130</v>
      </c>
      <c r="L212" s="23">
        <v>2019</v>
      </c>
      <c r="M212" s="89"/>
    </row>
    <row r="213" spans="1:13" ht="30">
      <c r="A213" s="88" t="s">
        <v>6</v>
      </c>
      <c r="B213" s="17" t="s">
        <v>510</v>
      </c>
      <c r="C213" s="17" t="s">
        <v>128</v>
      </c>
      <c r="D213" s="18" t="s">
        <v>49</v>
      </c>
      <c r="E213" s="19" t="s">
        <v>765</v>
      </c>
      <c r="F213" s="18" t="s">
        <v>511</v>
      </c>
      <c r="G213" s="47">
        <v>3714062.25</v>
      </c>
      <c r="H213" s="47">
        <v>658937.75</v>
      </c>
      <c r="I213" s="9" t="s">
        <v>506</v>
      </c>
      <c r="J213" s="21" t="s">
        <v>512</v>
      </c>
      <c r="K213" s="22" t="s">
        <v>513</v>
      </c>
      <c r="L213" s="23">
        <v>2019</v>
      </c>
      <c r="M213" s="94"/>
    </row>
    <row r="214" spans="1:13" ht="20">
      <c r="A214" s="88" t="s">
        <v>6</v>
      </c>
      <c r="B214" s="17" t="s">
        <v>516</v>
      </c>
      <c r="C214" s="17" t="s">
        <v>128</v>
      </c>
      <c r="D214" s="18" t="s">
        <v>103</v>
      </c>
      <c r="E214" s="19" t="s">
        <v>764</v>
      </c>
      <c r="F214" s="18" t="s">
        <v>517</v>
      </c>
      <c r="G214" s="47">
        <v>819055.38</v>
      </c>
      <c r="H214" s="47">
        <v>144539.18</v>
      </c>
      <c r="I214" s="9" t="s">
        <v>514</v>
      </c>
      <c r="J214" s="21" t="s">
        <v>515</v>
      </c>
      <c r="K214" s="22" t="s">
        <v>130</v>
      </c>
      <c r="L214" s="23">
        <v>2019</v>
      </c>
      <c r="M214" s="94"/>
    </row>
    <row r="215" spans="1:13" ht="20">
      <c r="A215" s="88" t="s">
        <v>6</v>
      </c>
      <c r="B215" s="17" t="s">
        <v>518</v>
      </c>
      <c r="C215" s="17" t="s">
        <v>128</v>
      </c>
      <c r="D215" s="18" t="s">
        <v>103</v>
      </c>
      <c r="E215" s="19" t="s">
        <v>764</v>
      </c>
      <c r="F215" s="18" t="s">
        <v>519</v>
      </c>
      <c r="G215" s="47">
        <v>850000</v>
      </c>
      <c r="H215" s="47">
        <v>367228.01</v>
      </c>
      <c r="I215" s="9" t="s">
        <v>506</v>
      </c>
      <c r="J215" s="21" t="s">
        <v>515</v>
      </c>
      <c r="K215" s="22" t="s">
        <v>130</v>
      </c>
      <c r="L215" s="23">
        <v>2019</v>
      </c>
      <c r="M215" s="94"/>
    </row>
    <row r="216" spans="1:13" ht="30">
      <c r="A216" s="88" t="s">
        <v>6</v>
      </c>
      <c r="B216" s="17" t="s">
        <v>520</v>
      </c>
      <c r="C216" s="17" t="s">
        <v>128</v>
      </c>
      <c r="D216" s="18" t="s">
        <v>49</v>
      </c>
      <c r="E216" s="19" t="s">
        <v>765</v>
      </c>
      <c r="F216" s="18" t="s">
        <v>521</v>
      </c>
      <c r="G216" s="47">
        <v>850000</v>
      </c>
      <c r="H216" s="47">
        <v>211777</v>
      </c>
      <c r="I216" s="9" t="s">
        <v>514</v>
      </c>
      <c r="J216" s="21" t="s">
        <v>515</v>
      </c>
      <c r="K216" s="22" t="s">
        <v>130</v>
      </c>
      <c r="L216" s="23">
        <v>2019</v>
      </c>
      <c r="M216" s="94"/>
    </row>
    <row r="217" spans="1:13" ht="30">
      <c r="A217" s="88" t="s">
        <v>6</v>
      </c>
      <c r="B217" s="17" t="s">
        <v>522</v>
      </c>
      <c r="C217" s="17" t="s">
        <v>128</v>
      </c>
      <c r="D217" s="18" t="s">
        <v>158</v>
      </c>
      <c r="E217" s="19" t="s">
        <v>765</v>
      </c>
      <c r="F217" s="18" t="s">
        <v>523</v>
      </c>
      <c r="G217" s="47">
        <v>25070750</v>
      </c>
      <c r="H217" s="47">
        <v>4429250</v>
      </c>
      <c r="I217" s="9" t="s">
        <v>514</v>
      </c>
      <c r="J217" s="21" t="s">
        <v>515</v>
      </c>
      <c r="K217" s="22" t="s">
        <v>130</v>
      </c>
      <c r="L217" s="23">
        <v>2019</v>
      </c>
      <c r="M217" s="94"/>
    </row>
    <row r="218" spans="1:13" ht="34.5">
      <c r="A218" s="88" t="s">
        <v>6</v>
      </c>
      <c r="B218" s="17" t="s">
        <v>524</v>
      </c>
      <c r="C218" s="17" t="s">
        <v>128</v>
      </c>
      <c r="D218" s="18" t="s">
        <v>49</v>
      </c>
      <c r="E218" s="19" t="s">
        <v>765</v>
      </c>
      <c r="F218" s="18" t="s">
        <v>525</v>
      </c>
      <c r="G218" s="47">
        <v>850000</v>
      </c>
      <c r="H218" s="47">
        <v>150000</v>
      </c>
      <c r="I218" s="9" t="s">
        <v>514</v>
      </c>
      <c r="J218" s="21" t="s">
        <v>515</v>
      </c>
      <c r="K218" s="22" t="s">
        <v>130</v>
      </c>
      <c r="L218" s="23">
        <v>2019</v>
      </c>
      <c r="M218" s="94"/>
    </row>
    <row r="219" spans="1:13" ht="23">
      <c r="A219" s="88" t="s">
        <v>6</v>
      </c>
      <c r="B219" s="17" t="s">
        <v>526</v>
      </c>
      <c r="C219" s="17" t="s">
        <v>128</v>
      </c>
      <c r="D219" s="18" t="s">
        <v>103</v>
      </c>
      <c r="E219" s="19" t="s">
        <v>764</v>
      </c>
      <c r="F219" s="18" t="s">
        <v>527</v>
      </c>
      <c r="G219" s="47">
        <v>1845443.5</v>
      </c>
      <c r="H219" s="47">
        <v>325666.5</v>
      </c>
      <c r="I219" s="9" t="s">
        <v>514</v>
      </c>
      <c r="J219" s="21" t="s">
        <v>515</v>
      </c>
      <c r="K219" s="22" t="s">
        <v>130</v>
      </c>
      <c r="L219" s="23">
        <v>2019</v>
      </c>
      <c r="M219" s="94"/>
    </row>
    <row r="220" spans="1:13" ht="23.15" customHeight="1">
      <c r="A220" s="88" t="s">
        <v>6</v>
      </c>
      <c r="B220" s="17" t="s">
        <v>528</v>
      </c>
      <c r="C220" s="17" t="s">
        <v>128</v>
      </c>
      <c r="D220" s="18" t="s">
        <v>58</v>
      </c>
      <c r="E220" s="19" t="s">
        <v>764</v>
      </c>
      <c r="F220" s="18" t="s">
        <v>529</v>
      </c>
      <c r="G220" s="47">
        <v>8500000</v>
      </c>
      <c r="H220" s="47">
        <v>5810308.04</v>
      </c>
      <c r="I220" s="9" t="s">
        <v>514</v>
      </c>
      <c r="J220" s="21" t="s">
        <v>515</v>
      </c>
      <c r="K220" s="22" t="s">
        <v>130</v>
      </c>
      <c r="L220" s="23">
        <v>2019</v>
      </c>
      <c r="M220" s="94"/>
    </row>
    <row r="221" spans="1:13" ht="34.5" customHeight="1">
      <c r="A221" s="88" t="s">
        <v>6</v>
      </c>
      <c r="B221" s="17" t="s">
        <v>532</v>
      </c>
      <c r="C221" s="17" t="s">
        <v>128</v>
      </c>
      <c r="D221" s="18" t="s">
        <v>49</v>
      </c>
      <c r="E221" s="19" t="s">
        <v>765</v>
      </c>
      <c r="F221" s="18" t="s">
        <v>533</v>
      </c>
      <c r="G221" s="47">
        <v>4000000</v>
      </c>
      <c r="H221" s="47">
        <v>1000000</v>
      </c>
      <c r="I221" s="9" t="s">
        <v>514</v>
      </c>
      <c r="J221" s="21" t="s">
        <v>530</v>
      </c>
      <c r="K221" s="22" t="s">
        <v>531</v>
      </c>
      <c r="L221" s="23">
        <v>2019</v>
      </c>
      <c r="M221" s="94"/>
    </row>
    <row r="222" spans="1:13" ht="46">
      <c r="A222" s="88" t="s">
        <v>6</v>
      </c>
      <c r="B222" s="17" t="s">
        <v>534</v>
      </c>
      <c r="C222" s="17" t="s">
        <v>128</v>
      </c>
      <c r="D222" s="18" t="s">
        <v>49</v>
      </c>
      <c r="E222" s="19" t="s">
        <v>765</v>
      </c>
      <c r="F222" s="18" t="s">
        <v>535</v>
      </c>
      <c r="G222" s="47">
        <v>3468425</v>
      </c>
      <c r="H222" s="47">
        <v>612075</v>
      </c>
      <c r="I222" s="9" t="s">
        <v>514</v>
      </c>
      <c r="J222" s="21" t="s">
        <v>530</v>
      </c>
      <c r="K222" s="22" t="s">
        <v>531</v>
      </c>
      <c r="L222" s="23">
        <v>2019</v>
      </c>
      <c r="M222" s="94"/>
    </row>
    <row r="223" spans="1:13" ht="46">
      <c r="A223" s="88" t="s">
        <v>6</v>
      </c>
      <c r="B223" s="17" t="s">
        <v>536</v>
      </c>
      <c r="C223" s="17" t="s">
        <v>128</v>
      </c>
      <c r="D223" s="18" t="s">
        <v>251</v>
      </c>
      <c r="E223" s="19" t="s">
        <v>765</v>
      </c>
      <c r="F223" s="18" t="s">
        <v>537</v>
      </c>
      <c r="G223" s="47">
        <v>3300000</v>
      </c>
      <c r="H223" s="47">
        <v>18700000</v>
      </c>
      <c r="I223" s="9" t="s">
        <v>514</v>
      </c>
      <c r="J223" s="21" t="s">
        <v>530</v>
      </c>
      <c r="K223" s="22" t="s">
        <v>531</v>
      </c>
      <c r="L223" s="23">
        <v>2019</v>
      </c>
      <c r="M223" s="94"/>
    </row>
    <row r="224" spans="1:13" ht="30">
      <c r="A224" s="88" t="s">
        <v>6</v>
      </c>
      <c r="B224" s="17" t="s">
        <v>538</v>
      </c>
      <c r="C224" s="17" t="s">
        <v>128</v>
      </c>
      <c r="D224" s="18" t="s">
        <v>49</v>
      </c>
      <c r="E224" s="19" t="s">
        <v>765</v>
      </c>
      <c r="F224" s="18" t="s">
        <v>539</v>
      </c>
      <c r="G224" s="47">
        <v>1800000</v>
      </c>
      <c r="H224" s="47">
        <v>10200000</v>
      </c>
      <c r="I224" s="9" t="s">
        <v>514</v>
      </c>
      <c r="J224" s="21" t="s">
        <v>530</v>
      </c>
      <c r="K224" s="22" t="s">
        <v>531</v>
      </c>
      <c r="L224" s="23">
        <v>2019</v>
      </c>
      <c r="M224" s="94"/>
    </row>
    <row r="225" spans="1:13" ht="30">
      <c r="A225" s="88" t="s">
        <v>6</v>
      </c>
      <c r="B225" s="17" t="s">
        <v>540</v>
      </c>
      <c r="C225" s="17" t="s">
        <v>128</v>
      </c>
      <c r="D225" s="18" t="s">
        <v>49</v>
      </c>
      <c r="E225" s="19" t="s">
        <v>765</v>
      </c>
      <c r="F225" s="18" t="s">
        <v>541</v>
      </c>
      <c r="G225" s="47">
        <v>1200000</v>
      </c>
      <c r="H225" s="47">
        <v>8425500</v>
      </c>
      <c r="I225" s="9" t="s">
        <v>514</v>
      </c>
      <c r="J225" s="21" t="s">
        <v>530</v>
      </c>
      <c r="K225" s="22" t="s">
        <v>531</v>
      </c>
      <c r="L225" s="23">
        <v>2019</v>
      </c>
      <c r="M225" s="94"/>
    </row>
    <row r="226" spans="1:13" ht="23">
      <c r="A226" s="88" t="s">
        <v>6</v>
      </c>
      <c r="B226" s="17" t="s">
        <v>542</v>
      </c>
      <c r="C226" s="17" t="s">
        <v>128</v>
      </c>
      <c r="D226" s="18" t="s">
        <v>58</v>
      </c>
      <c r="E226" s="19" t="s">
        <v>764</v>
      </c>
      <c r="F226" s="18" t="s">
        <v>543</v>
      </c>
      <c r="G226" s="47">
        <v>8500000</v>
      </c>
      <c r="H226" s="47">
        <v>1500000</v>
      </c>
      <c r="I226" s="9" t="s">
        <v>514</v>
      </c>
      <c r="J226" s="21" t="s">
        <v>530</v>
      </c>
      <c r="K226" s="22" t="s">
        <v>531</v>
      </c>
      <c r="L226" s="23">
        <v>2019</v>
      </c>
      <c r="M226" s="94"/>
    </row>
    <row r="227" spans="1:13" ht="30">
      <c r="A227" s="88" t="s">
        <v>6</v>
      </c>
      <c r="B227" s="17" t="s">
        <v>566</v>
      </c>
      <c r="C227" s="17" t="s">
        <v>128</v>
      </c>
      <c r="D227" s="18" t="s">
        <v>158</v>
      </c>
      <c r="E227" s="19" t="s">
        <v>765</v>
      </c>
      <c r="F227" s="18" t="s">
        <v>567</v>
      </c>
      <c r="G227" s="47">
        <v>30238931.640000001</v>
      </c>
      <c r="H227" s="47">
        <v>5647822.9299999997</v>
      </c>
      <c r="I227" s="9" t="s">
        <v>568</v>
      </c>
      <c r="J227" s="21" t="s">
        <v>569</v>
      </c>
      <c r="K227" s="22" t="s">
        <v>130</v>
      </c>
      <c r="L227" s="23">
        <v>2020</v>
      </c>
      <c r="M227" s="94"/>
    </row>
    <row r="228" spans="1:13" ht="34.5">
      <c r="A228" s="88" t="s">
        <v>6</v>
      </c>
      <c r="B228" s="17" t="s">
        <v>570</v>
      </c>
      <c r="C228" s="17" t="s">
        <v>128</v>
      </c>
      <c r="D228" s="18" t="s">
        <v>49</v>
      </c>
      <c r="E228" s="19" t="s">
        <v>765</v>
      </c>
      <c r="F228" s="18" t="s">
        <v>571</v>
      </c>
      <c r="G228" s="47">
        <v>11645000</v>
      </c>
      <c r="H228" s="47">
        <v>5620940.8599999994</v>
      </c>
      <c r="I228" s="9" t="s">
        <v>568</v>
      </c>
      <c r="J228" s="21" t="s">
        <v>569</v>
      </c>
      <c r="K228" s="22" t="s">
        <v>130</v>
      </c>
      <c r="L228" s="23">
        <v>2020</v>
      </c>
      <c r="M228" s="94"/>
    </row>
    <row r="229" spans="1:13" ht="30">
      <c r="A229" s="88" t="s">
        <v>6</v>
      </c>
      <c r="B229" s="17" t="s">
        <v>572</v>
      </c>
      <c r="C229" s="17" t="s">
        <v>128</v>
      </c>
      <c r="D229" s="18" t="s">
        <v>49</v>
      </c>
      <c r="E229" s="19" t="s">
        <v>765</v>
      </c>
      <c r="F229" s="18" t="s">
        <v>573</v>
      </c>
      <c r="G229" s="47">
        <v>18948671.75</v>
      </c>
      <c r="H229" s="47">
        <v>3343883.25</v>
      </c>
      <c r="I229" s="9" t="s">
        <v>568</v>
      </c>
      <c r="J229" s="21" t="s">
        <v>569</v>
      </c>
      <c r="K229" s="22" t="s">
        <v>130</v>
      </c>
      <c r="L229" s="23">
        <v>2020</v>
      </c>
      <c r="M229" s="94"/>
    </row>
    <row r="230" spans="1:13" ht="30">
      <c r="A230" s="88" t="s">
        <v>6</v>
      </c>
      <c r="B230" s="17" t="s">
        <v>574</v>
      </c>
      <c r="C230" s="17" t="s">
        <v>128</v>
      </c>
      <c r="D230" s="18" t="s">
        <v>49</v>
      </c>
      <c r="E230" s="19" t="s">
        <v>765</v>
      </c>
      <c r="F230" s="18" t="s">
        <v>575</v>
      </c>
      <c r="G230" s="47">
        <v>22435399.800000001</v>
      </c>
      <c r="H230" s="47">
        <v>4238589.59</v>
      </c>
      <c r="I230" s="9" t="s">
        <v>568</v>
      </c>
      <c r="J230" s="21" t="s">
        <v>569</v>
      </c>
      <c r="K230" s="22" t="s">
        <v>130</v>
      </c>
      <c r="L230" s="23">
        <v>2020</v>
      </c>
      <c r="M230" s="94"/>
    </row>
    <row r="231" spans="1:13" ht="30" customHeight="1">
      <c r="A231" s="88" t="s">
        <v>6</v>
      </c>
      <c r="B231" s="17" t="s">
        <v>576</v>
      </c>
      <c r="C231" s="17" t="s">
        <v>128</v>
      </c>
      <c r="D231" s="18" t="s">
        <v>49</v>
      </c>
      <c r="E231" s="19" t="s">
        <v>765</v>
      </c>
      <c r="F231" s="18" t="s">
        <v>577</v>
      </c>
      <c r="G231" s="47">
        <v>6800000</v>
      </c>
      <c r="H231" s="47">
        <v>8952515.4000000004</v>
      </c>
      <c r="I231" s="9" t="s">
        <v>568</v>
      </c>
      <c r="J231" s="21" t="s">
        <v>578</v>
      </c>
      <c r="K231" s="22" t="s">
        <v>130</v>
      </c>
      <c r="L231" s="23">
        <v>2020</v>
      </c>
      <c r="M231" s="94"/>
    </row>
    <row r="232" spans="1:13" ht="34.5" customHeight="1">
      <c r="A232" s="88" t="s">
        <v>6</v>
      </c>
      <c r="B232" s="17" t="s">
        <v>579</v>
      </c>
      <c r="C232" s="17" t="s">
        <v>128</v>
      </c>
      <c r="D232" s="18" t="s">
        <v>158</v>
      </c>
      <c r="E232" s="19" t="s">
        <v>765</v>
      </c>
      <c r="F232" s="18" t="s">
        <v>580</v>
      </c>
      <c r="G232" s="47">
        <v>13679415.5</v>
      </c>
      <c r="H232" s="47">
        <v>2414014.5</v>
      </c>
      <c r="I232" s="9" t="s">
        <v>568</v>
      </c>
      <c r="J232" s="21" t="s">
        <v>578</v>
      </c>
      <c r="K232" s="22" t="s">
        <v>130</v>
      </c>
      <c r="L232" s="23">
        <v>2020</v>
      </c>
      <c r="M232" s="94"/>
    </row>
    <row r="233" spans="1:13" ht="34.5" customHeight="1">
      <c r="A233" s="95" t="s">
        <v>6</v>
      </c>
      <c r="B233" s="38" t="s">
        <v>1259</v>
      </c>
      <c r="C233" s="38" t="s">
        <v>128</v>
      </c>
      <c r="D233" s="39" t="s">
        <v>49</v>
      </c>
      <c r="E233" s="27" t="s">
        <v>765</v>
      </c>
      <c r="F233" s="39" t="s">
        <v>1267</v>
      </c>
      <c r="G233" s="49">
        <v>35917770</v>
      </c>
      <c r="H233" s="49">
        <v>7309430</v>
      </c>
      <c r="I233" s="40" t="s">
        <v>1274</v>
      </c>
      <c r="J233" s="41" t="s">
        <v>1277</v>
      </c>
      <c r="K233" s="42" t="s">
        <v>130</v>
      </c>
      <c r="L233" s="43">
        <v>2021</v>
      </c>
      <c r="M233" s="33"/>
    </row>
    <row r="234" spans="1:13" ht="30" customHeight="1">
      <c r="A234" s="95" t="s">
        <v>6</v>
      </c>
      <c r="B234" s="38" t="s">
        <v>1260</v>
      </c>
      <c r="C234" s="38" t="s">
        <v>128</v>
      </c>
      <c r="D234" s="39" t="s">
        <v>49</v>
      </c>
      <c r="E234" s="27" t="s">
        <v>765</v>
      </c>
      <c r="F234" s="39" t="s">
        <v>1268</v>
      </c>
      <c r="G234" s="49">
        <v>9542236.7599999998</v>
      </c>
      <c r="H234" s="49">
        <v>11663348.83</v>
      </c>
      <c r="I234" s="40" t="s">
        <v>1275</v>
      </c>
      <c r="J234" s="41" t="s">
        <v>1278</v>
      </c>
      <c r="K234" s="42" t="s">
        <v>130</v>
      </c>
      <c r="L234" s="43">
        <v>2021</v>
      </c>
      <c r="M234" s="33"/>
    </row>
    <row r="235" spans="1:13" ht="30" customHeight="1">
      <c r="A235" s="95" t="s">
        <v>6</v>
      </c>
      <c r="B235" s="38" t="s">
        <v>1261</v>
      </c>
      <c r="C235" s="38" t="s">
        <v>128</v>
      </c>
      <c r="D235" s="39" t="s">
        <v>49</v>
      </c>
      <c r="E235" s="27" t="s">
        <v>765</v>
      </c>
      <c r="F235" s="39" t="s">
        <v>1269</v>
      </c>
      <c r="G235" s="49">
        <v>7588800</v>
      </c>
      <c r="H235" s="49">
        <v>5059200</v>
      </c>
      <c r="I235" s="40" t="s">
        <v>1275</v>
      </c>
      <c r="J235" s="41" t="s">
        <v>1278</v>
      </c>
      <c r="K235" s="42" t="s">
        <v>130</v>
      </c>
      <c r="L235" s="43">
        <v>2021</v>
      </c>
      <c r="M235" s="33"/>
    </row>
    <row r="236" spans="1:13" ht="30" customHeight="1">
      <c r="A236" s="95" t="s">
        <v>6</v>
      </c>
      <c r="B236" s="38" t="s">
        <v>1262</v>
      </c>
      <c r="C236" s="38" t="s">
        <v>128</v>
      </c>
      <c r="D236" s="39" t="s">
        <v>49</v>
      </c>
      <c r="E236" s="27" t="s">
        <v>765</v>
      </c>
      <c r="F236" s="39" t="s">
        <v>1270</v>
      </c>
      <c r="G236" s="49">
        <v>13000000</v>
      </c>
      <c r="H236" s="49">
        <v>7000000</v>
      </c>
      <c r="I236" s="40" t="s">
        <v>1276</v>
      </c>
      <c r="J236" s="41" t="s">
        <v>1279</v>
      </c>
      <c r="K236" s="42" t="s">
        <v>130</v>
      </c>
      <c r="L236" s="43">
        <v>2022</v>
      </c>
      <c r="M236" s="33"/>
    </row>
    <row r="237" spans="1:13" ht="34.5" customHeight="1">
      <c r="A237" s="95" t="s">
        <v>1258</v>
      </c>
      <c r="B237" s="38" t="s">
        <v>1263</v>
      </c>
      <c r="C237" s="38" t="s">
        <v>127</v>
      </c>
      <c r="D237" s="39" t="s">
        <v>1266</v>
      </c>
      <c r="E237" s="39" t="s">
        <v>1266</v>
      </c>
      <c r="F237" s="39" t="s">
        <v>1271</v>
      </c>
      <c r="G237" s="49">
        <v>200000000</v>
      </c>
      <c r="H237" s="49">
        <v>0</v>
      </c>
      <c r="I237" s="40" t="s">
        <v>1275</v>
      </c>
      <c r="J237" s="41" t="s">
        <v>1282</v>
      </c>
      <c r="K237" s="42" t="s">
        <v>1280</v>
      </c>
      <c r="L237" s="43" t="s">
        <v>1281</v>
      </c>
      <c r="M237" s="33"/>
    </row>
    <row r="238" spans="1:13" ht="92.15" customHeight="1">
      <c r="A238" s="95" t="s">
        <v>1258</v>
      </c>
      <c r="B238" s="38" t="s">
        <v>1264</v>
      </c>
      <c r="C238" s="38" t="s">
        <v>128</v>
      </c>
      <c r="D238" s="39" t="s">
        <v>1266</v>
      </c>
      <c r="E238" s="39" t="s">
        <v>1266</v>
      </c>
      <c r="F238" s="39" t="s">
        <v>1272</v>
      </c>
      <c r="G238" s="49">
        <v>200000000</v>
      </c>
      <c r="H238" s="49">
        <v>0</v>
      </c>
      <c r="I238" s="40" t="s">
        <v>1276</v>
      </c>
      <c r="J238" s="41" t="s">
        <v>1282</v>
      </c>
      <c r="K238" s="42" t="s">
        <v>1280</v>
      </c>
      <c r="L238" s="43" t="s">
        <v>1281</v>
      </c>
      <c r="M238" s="33"/>
    </row>
    <row r="239" spans="1:13" ht="23.15" customHeight="1">
      <c r="A239" s="95" t="s">
        <v>1258</v>
      </c>
      <c r="B239" s="38" t="s">
        <v>1265</v>
      </c>
      <c r="C239" s="38" t="s">
        <v>128</v>
      </c>
      <c r="D239" s="39" t="s">
        <v>1266</v>
      </c>
      <c r="E239" s="39" t="s">
        <v>1266</v>
      </c>
      <c r="F239" s="39" t="s">
        <v>1273</v>
      </c>
      <c r="G239" s="49">
        <v>100000000</v>
      </c>
      <c r="H239" s="49">
        <v>0</v>
      </c>
      <c r="I239" s="40" t="s">
        <v>1276</v>
      </c>
      <c r="J239" s="41" t="s">
        <v>1282</v>
      </c>
      <c r="K239" s="42" t="s">
        <v>1280</v>
      </c>
      <c r="L239" s="43" t="s">
        <v>1281</v>
      </c>
      <c r="M239" s="33"/>
    </row>
    <row r="240" spans="1:13" ht="23.15" customHeight="1">
      <c r="A240" s="95" t="s">
        <v>1258</v>
      </c>
      <c r="B240" s="38" t="s">
        <v>1350</v>
      </c>
      <c r="C240" s="38" t="s">
        <v>127</v>
      </c>
      <c r="D240" s="39" t="s">
        <v>1266</v>
      </c>
      <c r="E240" s="39" t="s">
        <v>1266</v>
      </c>
      <c r="F240" s="39" t="s">
        <v>1304</v>
      </c>
      <c r="G240" s="49">
        <v>454000000</v>
      </c>
      <c r="H240" s="49">
        <v>0</v>
      </c>
      <c r="I240" s="40" t="s">
        <v>1298</v>
      </c>
      <c r="J240" s="41" t="s">
        <v>1299</v>
      </c>
      <c r="K240" s="42" t="s">
        <v>1300</v>
      </c>
      <c r="L240" s="43">
        <v>2022</v>
      </c>
      <c r="M240" s="33"/>
    </row>
    <row r="241" spans="1:13" ht="23.15" customHeight="1">
      <c r="A241" s="95" t="s">
        <v>1258</v>
      </c>
      <c r="B241" s="38" t="s">
        <v>1351</v>
      </c>
      <c r="C241" s="38" t="s">
        <v>128</v>
      </c>
      <c r="D241" s="39" t="s">
        <v>1266</v>
      </c>
      <c r="E241" s="39" t="s">
        <v>1266</v>
      </c>
      <c r="F241" s="39" t="s">
        <v>1305</v>
      </c>
      <c r="G241" s="49">
        <v>10000000</v>
      </c>
      <c r="H241" s="49">
        <v>0</v>
      </c>
      <c r="I241" s="40" t="s">
        <v>1298</v>
      </c>
      <c r="J241" s="41" t="s">
        <v>1299</v>
      </c>
      <c r="K241" s="42" t="s">
        <v>1300</v>
      </c>
      <c r="L241" s="43">
        <v>2022</v>
      </c>
      <c r="M241" s="33"/>
    </row>
    <row r="242" spans="1:13" ht="23.15" customHeight="1">
      <c r="A242" s="95" t="s">
        <v>1258</v>
      </c>
      <c r="B242" s="38" t="s">
        <v>1352</v>
      </c>
      <c r="C242" s="38" t="s">
        <v>128</v>
      </c>
      <c r="D242" s="39" t="s">
        <v>1266</v>
      </c>
      <c r="E242" s="39" t="s">
        <v>1266</v>
      </c>
      <c r="F242" s="39" t="s">
        <v>1306</v>
      </c>
      <c r="G242" s="49">
        <v>5900000</v>
      </c>
      <c r="H242" s="49">
        <v>0</v>
      </c>
      <c r="I242" s="40" t="s">
        <v>1298</v>
      </c>
      <c r="J242" s="41" t="s">
        <v>1299</v>
      </c>
      <c r="K242" s="42" t="s">
        <v>1300</v>
      </c>
      <c r="L242" s="43">
        <v>2022</v>
      </c>
      <c r="M242" s="33"/>
    </row>
    <row r="243" spans="1:13" ht="23.15" customHeight="1">
      <c r="A243" s="95" t="s">
        <v>1258</v>
      </c>
      <c r="B243" s="38" t="s">
        <v>1353</v>
      </c>
      <c r="C243" s="38" t="s">
        <v>128</v>
      </c>
      <c r="D243" s="39" t="s">
        <v>1266</v>
      </c>
      <c r="E243" s="39" t="s">
        <v>1266</v>
      </c>
      <c r="F243" s="39" t="s">
        <v>1307</v>
      </c>
      <c r="G243" s="49">
        <v>10000000</v>
      </c>
      <c r="H243" s="49">
        <v>0</v>
      </c>
      <c r="I243" s="40" t="s">
        <v>1298</v>
      </c>
      <c r="J243" s="41" t="s">
        <v>1299</v>
      </c>
      <c r="K243" s="42" t="s">
        <v>1300</v>
      </c>
      <c r="L243" s="43">
        <v>2022</v>
      </c>
      <c r="M243" s="33"/>
    </row>
    <row r="244" spans="1:13" ht="23.15" customHeight="1">
      <c r="A244" s="95" t="s">
        <v>1258</v>
      </c>
      <c r="B244" s="38" t="s">
        <v>1354</v>
      </c>
      <c r="C244" s="38" t="s">
        <v>128</v>
      </c>
      <c r="D244" s="39" t="s">
        <v>1266</v>
      </c>
      <c r="E244" s="39" t="s">
        <v>1266</v>
      </c>
      <c r="F244" s="39" t="s">
        <v>1308</v>
      </c>
      <c r="G244" s="49">
        <v>10000000</v>
      </c>
      <c r="H244" s="49">
        <v>145482.35999999999</v>
      </c>
      <c r="I244" s="40" t="s">
        <v>1298</v>
      </c>
      <c r="J244" s="41" t="s">
        <v>1299</v>
      </c>
      <c r="K244" s="42" t="s">
        <v>1300</v>
      </c>
      <c r="L244" s="43">
        <v>2022</v>
      </c>
      <c r="M244" s="33"/>
    </row>
    <row r="245" spans="1:13" ht="23.15" customHeight="1">
      <c r="A245" s="95" t="s">
        <v>1258</v>
      </c>
      <c r="B245" s="38" t="s">
        <v>1355</v>
      </c>
      <c r="C245" s="38" t="s">
        <v>128</v>
      </c>
      <c r="D245" s="39" t="s">
        <v>1266</v>
      </c>
      <c r="E245" s="39" t="s">
        <v>1266</v>
      </c>
      <c r="F245" s="39" t="s">
        <v>1309</v>
      </c>
      <c r="G245" s="49">
        <v>18400000</v>
      </c>
      <c r="H245" s="49">
        <v>0</v>
      </c>
      <c r="I245" s="40" t="s">
        <v>1298</v>
      </c>
      <c r="J245" s="41" t="s">
        <v>1299</v>
      </c>
      <c r="K245" s="42" t="s">
        <v>1300</v>
      </c>
      <c r="L245" s="43">
        <v>2022</v>
      </c>
      <c r="M245" s="33"/>
    </row>
    <row r="246" spans="1:13" ht="23.15" customHeight="1">
      <c r="A246" s="95" t="s">
        <v>1258</v>
      </c>
      <c r="B246" s="38" t="s">
        <v>1356</v>
      </c>
      <c r="C246" s="38" t="s">
        <v>128</v>
      </c>
      <c r="D246" s="39" t="s">
        <v>1266</v>
      </c>
      <c r="E246" s="39" t="s">
        <v>1266</v>
      </c>
      <c r="F246" s="39" t="s">
        <v>1310</v>
      </c>
      <c r="G246" s="49">
        <v>5200000</v>
      </c>
      <c r="H246" s="49">
        <v>285000</v>
      </c>
      <c r="I246" s="40" t="s">
        <v>1298</v>
      </c>
      <c r="J246" s="41" t="s">
        <v>1299</v>
      </c>
      <c r="K246" s="42" t="s">
        <v>1300</v>
      </c>
      <c r="L246" s="43">
        <v>2022</v>
      </c>
      <c r="M246" s="33"/>
    </row>
    <row r="247" spans="1:13" ht="23.15" customHeight="1">
      <c r="A247" s="95" t="s">
        <v>1258</v>
      </c>
      <c r="B247" s="38" t="s">
        <v>1357</v>
      </c>
      <c r="C247" s="38" t="s">
        <v>128</v>
      </c>
      <c r="D247" s="39" t="s">
        <v>1266</v>
      </c>
      <c r="E247" s="39" t="s">
        <v>1266</v>
      </c>
      <c r="F247" s="39" t="s">
        <v>1311</v>
      </c>
      <c r="G247" s="49">
        <v>10500000</v>
      </c>
      <c r="H247" s="49">
        <v>0</v>
      </c>
      <c r="I247" s="40" t="s">
        <v>1298</v>
      </c>
      <c r="J247" s="41" t="s">
        <v>1299</v>
      </c>
      <c r="K247" s="42" t="s">
        <v>1300</v>
      </c>
      <c r="L247" s="43">
        <v>2022</v>
      </c>
      <c r="M247" s="33"/>
    </row>
    <row r="248" spans="1:13" ht="23.15" customHeight="1">
      <c r="A248" s="95" t="s">
        <v>1258</v>
      </c>
      <c r="B248" s="38" t="s">
        <v>1358</v>
      </c>
      <c r="C248" s="38" t="s">
        <v>128</v>
      </c>
      <c r="D248" s="39" t="s">
        <v>1266</v>
      </c>
      <c r="E248" s="39" t="s">
        <v>1266</v>
      </c>
      <c r="F248" s="39" t="s">
        <v>1312</v>
      </c>
      <c r="G248" s="49">
        <v>1540000</v>
      </c>
      <c r="H248" s="49">
        <v>0</v>
      </c>
      <c r="I248" s="40" t="s">
        <v>1298</v>
      </c>
      <c r="J248" s="41" t="s">
        <v>1299</v>
      </c>
      <c r="K248" s="42" t="s">
        <v>1300</v>
      </c>
      <c r="L248" s="43">
        <v>2022</v>
      </c>
      <c r="M248" s="33"/>
    </row>
    <row r="249" spans="1:13" ht="23.15" customHeight="1">
      <c r="A249" s="95" t="s">
        <v>1258</v>
      </c>
      <c r="B249" s="38" t="s">
        <v>1359</v>
      </c>
      <c r="C249" s="38" t="s">
        <v>128</v>
      </c>
      <c r="D249" s="39" t="s">
        <v>1266</v>
      </c>
      <c r="E249" s="39" t="s">
        <v>1266</v>
      </c>
      <c r="F249" s="39" t="s">
        <v>1313</v>
      </c>
      <c r="G249" s="49">
        <v>29560000</v>
      </c>
      <c r="H249" s="49">
        <v>9035932.7899999991</v>
      </c>
      <c r="I249" s="40" t="s">
        <v>1298</v>
      </c>
      <c r="J249" s="41" t="s">
        <v>1299</v>
      </c>
      <c r="K249" s="42" t="s">
        <v>1300</v>
      </c>
      <c r="L249" s="43">
        <v>2022</v>
      </c>
      <c r="M249" s="33"/>
    </row>
    <row r="250" spans="1:13" ht="23.15" customHeight="1">
      <c r="A250" s="95" t="s">
        <v>1258</v>
      </c>
      <c r="B250" s="38" t="s">
        <v>1360</v>
      </c>
      <c r="C250" s="38" t="s">
        <v>128</v>
      </c>
      <c r="D250" s="39" t="s">
        <v>1266</v>
      </c>
      <c r="E250" s="39" t="s">
        <v>1266</v>
      </c>
      <c r="F250" s="39" t="s">
        <v>1314</v>
      </c>
      <c r="G250" s="47">
        <v>2064000</v>
      </c>
      <c r="H250" s="49">
        <v>1000</v>
      </c>
      <c r="I250" s="40" t="s">
        <v>1298</v>
      </c>
      <c r="J250" s="41" t="s">
        <v>1299</v>
      </c>
      <c r="K250" s="42" t="s">
        <v>1300</v>
      </c>
      <c r="L250" s="43">
        <v>2022</v>
      </c>
      <c r="M250" s="33"/>
    </row>
    <row r="251" spans="1:13" ht="23.15" customHeight="1">
      <c r="A251" s="95" t="s">
        <v>1258</v>
      </c>
      <c r="B251" s="38" t="s">
        <v>1361</v>
      </c>
      <c r="C251" s="38" t="s">
        <v>128</v>
      </c>
      <c r="D251" s="39" t="s">
        <v>1266</v>
      </c>
      <c r="E251" s="39" t="s">
        <v>1266</v>
      </c>
      <c r="F251" s="39" t="s">
        <v>1315</v>
      </c>
      <c r="G251" s="49">
        <v>5630000</v>
      </c>
      <c r="H251" s="49">
        <v>0</v>
      </c>
      <c r="I251" s="40" t="s">
        <v>1298</v>
      </c>
      <c r="J251" s="41" t="s">
        <v>1299</v>
      </c>
      <c r="K251" s="42" t="s">
        <v>1300</v>
      </c>
      <c r="L251" s="43">
        <v>2022</v>
      </c>
      <c r="M251" s="33"/>
    </row>
    <row r="252" spans="1:13" ht="23.15" customHeight="1">
      <c r="A252" s="95" t="s">
        <v>1258</v>
      </c>
      <c r="B252" s="38" t="s">
        <v>1362</v>
      </c>
      <c r="C252" s="38" t="s">
        <v>128</v>
      </c>
      <c r="D252" s="39" t="s">
        <v>1266</v>
      </c>
      <c r="E252" s="39" t="s">
        <v>1266</v>
      </c>
      <c r="F252" s="39" t="s">
        <v>1316</v>
      </c>
      <c r="G252" s="49">
        <v>5400000</v>
      </c>
      <c r="H252" s="49">
        <v>99000</v>
      </c>
      <c r="I252" s="40" t="s">
        <v>1298</v>
      </c>
      <c r="J252" s="41" t="s">
        <v>1299</v>
      </c>
      <c r="K252" s="42" t="s">
        <v>1300</v>
      </c>
      <c r="L252" s="43">
        <v>2022</v>
      </c>
      <c r="M252" s="33"/>
    </row>
    <row r="253" spans="1:13" ht="23.15" customHeight="1">
      <c r="A253" s="95" t="s">
        <v>1258</v>
      </c>
      <c r="B253" s="38" t="s">
        <v>1363</v>
      </c>
      <c r="C253" s="38" t="s">
        <v>128</v>
      </c>
      <c r="D253" s="39" t="s">
        <v>1266</v>
      </c>
      <c r="E253" s="39" t="s">
        <v>1266</v>
      </c>
      <c r="F253" s="39" t="s">
        <v>1317</v>
      </c>
      <c r="G253" s="49">
        <v>5300000</v>
      </c>
      <c r="H253" s="49">
        <v>0</v>
      </c>
      <c r="I253" s="40" t="s">
        <v>1298</v>
      </c>
      <c r="J253" s="41" t="s">
        <v>1299</v>
      </c>
      <c r="K253" s="42" t="s">
        <v>1300</v>
      </c>
      <c r="L253" s="43">
        <v>2022</v>
      </c>
      <c r="M253" s="33"/>
    </row>
    <row r="254" spans="1:13" ht="23.15" customHeight="1">
      <c r="A254" s="95" t="s">
        <v>1258</v>
      </c>
      <c r="B254" s="38" t="s">
        <v>1364</v>
      </c>
      <c r="C254" s="38" t="s">
        <v>128</v>
      </c>
      <c r="D254" s="39" t="s">
        <v>1266</v>
      </c>
      <c r="E254" s="39" t="s">
        <v>1266</v>
      </c>
      <c r="F254" s="39" t="s">
        <v>1315</v>
      </c>
      <c r="G254" s="49">
        <v>6940000</v>
      </c>
      <c r="H254" s="49">
        <v>0</v>
      </c>
      <c r="I254" s="40" t="s">
        <v>1298</v>
      </c>
      <c r="J254" s="41" t="s">
        <v>1299</v>
      </c>
      <c r="K254" s="42" t="s">
        <v>1300</v>
      </c>
      <c r="L254" s="43">
        <v>2022</v>
      </c>
      <c r="M254" s="33"/>
    </row>
    <row r="255" spans="1:13" ht="23.15" customHeight="1">
      <c r="A255" s="95" t="s">
        <v>1258</v>
      </c>
      <c r="B255" s="38" t="s">
        <v>1365</v>
      </c>
      <c r="C255" s="38" t="s">
        <v>128</v>
      </c>
      <c r="D255" s="39" t="s">
        <v>1266</v>
      </c>
      <c r="E255" s="39" t="s">
        <v>1266</v>
      </c>
      <c r="F255" s="39" t="s">
        <v>1318</v>
      </c>
      <c r="G255" s="49">
        <v>6219400</v>
      </c>
      <c r="H255" s="49">
        <v>1000</v>
      </c>
      <c r="I255" s="40" t="s">
        <v>1298</v>
      </c>
      <c r="J255" s="41" t="s">
        <v>1299</v>
      </c>
      <c r="K255" s="42" t="s">
        <v>1300</v>
      </c>
      <c r="L255" s="43">
        <v>2022</v>
      </c>
      <c r="M255" s="33"/>
    </row>
    <row r="256" spans="1:13" ht="23.15" customHeight="1">
      <c r="A256" s="95" t="s">
        <v>1258</v>
      </c>
      <c r="B256" s="38" t="s">
        <v>1366</v>
      </c>
      <c r="C256" s="38" t="s">
        <v>128</v>
      </c>
      <c r="D256" s="39" t="s">
        <v>1266</v>
      </c>
      <c r="E256" s="39" t="s">
        <v>1266</v>
      </c>
      <c r="F256" s="39" t="s">
        <v>1319</v>
      </c>
      <c r="G256" s="49">
        <v>9000000</v>
      </c>
      <c r="H256" s="49">
        <v>0</v>
      </c>
      <c r="I256" s="40" t="s">
        <v>1298</v>
      </c>
      <c r="J256" s="41" t="s">
        <v>1299</v>
      </c>
      <c r="K256" s="42" t="s">
        <v>1300</v>
      </c>
      <c r="L256" s="43">
        <v>2022</v>
      </c>
      <c r="M256" s="33"/>
    </row>
    <row r="257" spans="1:13" ht="23.15" customHeight="1">
      <c r="A257" s="95" t="s">
        <v>1258</v>
      </c>
      <c r="B257" s="38" t="s">
        <v>1367</v>
      </c>
      <c r="C257" s="38" t="s">
        <v>128</v>
      </c>
      <c r="D257" s="39" t="s">
        <v>1266</v>
      </c>
      <c r="E257" s="39" t="s">
        <v>1266</v>
      </c>
      <c r="F257" s="39" t="s">
        <v>1320</v>
      </c>
      <c r="G257" s="49">
        <v>6500000</v>
      </c>
      <c r="H257" s="49">
        <v>0</v>
      </c>
      <c r="I257" s="40" t="s">
        <v>1298</v>
      </c>
      <c r="J257" s="41" t="s">
        <v>1299</v>
      </c>
      <c r="K257" s="42" t="s">
        <v>1300</v>
      </c>
      <c r="L257" s="43">
        <v>2022</v>
      </c>
      <c r="M257" s="33"/>
    </row>
    <row r="258" spans="1:13" ht="23.15" customHeight="1">
      <c r="A258" s="95" t="s">
        <v>1258</v>
      </c>
      <c r="B258" s="38" t="s">
        <v>1368</v>
      </c>
      <c r="C258" s="38" t="s">
        <v>128</v>
      </c>
      <c r="D258" s="39" t="s">
        <v>1266</v>
      </c>
      <c r="E258" s="39" t="s">
        <v>1266</v>
      </c>
      <c r="F258" s="39" t="s">
        <v>1321</v>
      </c>
      <c r="G258" s="49">
        <v>6900000</v>
      </c>
      <c r="H258" s="49">
        <v>0</v>
      </c>
      <c r="I258" s="40" t="s">
        <v>1298</v>
      </c>
      <c r="J258" s="41" t="s">
        <v>1299</v>
      </c>
      <c r="K258" s="42" t="s">
        <v>1300</v>
      </c>
      <c r="L258" s="43">
        <v>2022</v>
      </c>
      <c r="M258" s="33"/>
    </row>
    <row r="259" spans="1:13" ht="23.15" customHeight="1">
      <c r="A259" s="95" t="s">
        <v>1258</v>
      </c>
      <c r="B259" s="38" t="s">
        <v>1369</v>
      </c>
      <c r="C259" s="38" t="s">
        <v>128</v>
      </c>
      <c r="D259" s="39" t="s">
        <v>1266</v>
      </c>
      <c r="E259" s="39" t="s">
        <v>1266</v>
      </c>
      <c r="F259" s="39" t="s">
        <v>1322</v>
      </c>
      <c r="G259" s="49">
        <v>11000000</v>
      </c>
      <c r="H259" s="49">
        <v>3000</v>
      </c>
      <c r="I259" s="40" t="s">
        <v>1298</v>
      </c>
      <c r="J259" s="41" t="s">
        <v>1299</v>
      </c>
      <c r="K259" s="42" t="s">
        <v>1300</v>
      </c>
      <c r="L259" s="43">
        <v>2022</v>
      </c>
      <c r="M259" s="33"/>
    </row>
    <row r="260" spans="1:13" ht="23.15" customHeight="1">
      <c r="A260" s="95" t="s">
        <v>1258</v>
      </c>
      <c r="B260" s="38" t="s">
        <v>1370</v>
      </c>
      <c r="C260" s="38" t="s">
        <v>128</v>
      </c>
      <c r="D260" s="39" t="s">
        <v>1266</v>
      </c>
      <c r="E260" s="39" t="s">
        <v>1266</v>
      </c>
      <c r="F260" s="39" t="s">
        <v>1323</v>
      </c>
      <c r="G260" s="49">
        <v>7216900</v>
      </c>
      <c r="H260" s="49">
        <v>1000</v>
      </c>
      <c r="I260" s="40" t="s">
        <v>1298</v>
      </c>
      <c r="J260" s="41" t="s">
        <v>1299</v>
      </c>
      <c r="K260" s="42" t="s">
        <v>1300</v>
      </c>
      <c r="L260" s="43">
        <v>2022</v>
      </c>
      <c r="M260" s="33"/>
    </row>
    <row r="261" spans="1:13" ht="23.15" customHeight="1">
      <c r="A261" s="95" t="s">
        <v>1258</v>
      </c>
      <c r="B261" s="38" t="s">
        <v>1371</v>
      </c>
      <c r="C261" s="38" t="s">
        <v>128</v>
      </c>
      <c r="D261" s="39" t="s">
        <v>1266</v>
      </c>
      <c r="E261" s="39" t="s">
        <v>1266</v>
      </c>
      <c r="F261" s="39" t="s">
        <v>1324</v>
      </c>
      <c r="G261" s="49">
        <v>1213200</v>
      </c>
      <c r="H261" s="49">
        <v>1000</v>
      </c>
      <c r="I261" s="40" t="s">
        <v>1298</v>
      </c>
      <c r="J261" s="41" t="s">
        <v>1299</v>
      </c>
      <c r="K261" s="42" t="s">
        <v>1300</v>
      </c>
      <c r="L261" s="43">
        <v>2022</v>
      </c>
      <c r="M261" s="33"/>
    </row>
    <row r="262" spans="1:13" ht="23.15" customHeight="1">
      <c r="A262" s="95" t="s">
        <v>1258</v>
      </c>
      <c r="B262" s="38" t="s">
        <v>1372</v>
      </c>
      <c r="C262" s="38" t="s">
        <v>128</v>
      </c>
      <c r="D262" s="39" t="s">
        <v>1266</v>
      </c>
      <c r="E262" s="39" t="s">
        <v>1266</v>
      </c>
      <c r="F262" s="39" t="s">
        <v>1325</v>
      </c>
      <c r="G262" s="49">
        <v>6995000</v>
      </c>
      <c r="H262" s="49">
        <v>0</v>
      </c>
      <c r="I262" s="40" t="s">
        <v>1298</v>
      </c>
      <c r="J262" s="41" t="s">
        <v>1299</v>
      </c>
      <c r="K262" s="42" t="s">
        <v>1300</v>
      </c>
      <c r="L262" s="43">
        <v>2022</v>
      </c>
      <c r="M262" s="33"/>
    </row>
    <row r="263" spans="1:13" ht="23.15" customHeight="1">
      <c r="A263" s="95" t="s">
        <v>1258</v>
      </c>
      <c r="B263" s="38" t="s">
        <v>1373</v>
      </c>
      <c r="C263" s="38" t="s">
        <v>128</v>
      </c>
      <c r="D263" s="39" t="s">
        <v>1266</v>
      </c>
      <c r="E263" s="39" t="s">
        <v>1266</v>
      </c>
      <c r="F263" s="39" t="s">
        <v>1326</v>
      </c>
      <c r="G263" s="49">
        <v>10000000</v>
      </c>
      <c r="H263" s="49">
        <v>2780570</v>
      </c>
      <c r="I263" s="40" t="s">
        <v>1298</v>
      </c>
      <c r="J263" s="41" t="s">
        <v>1299</v>
      </c>
      <c r="K263" s="42" t="s">
        <v>1300</v>
      </c>
      <c r="L263" s="43">
        <v>2022</v>
      </c>
      <c r="M263" s="33"/>
    </row>
    <row r="264" spans="1:13" ht="23.15" customHeight="1">
      <c r="A264" s="95" t="s">
        <v>1258</v>
      </c>
      <c r="B264" s="38" t="s">
        <v>1374</v>
      </c>
      <c r="C264" s="38" t="s">
        <v>128</v>
      </c>
      <c r="D264" s="39" t="s">
        <v>1266</v>
      </c>
      <c r="E264" s="39" t="s">
        <v>1266</v>
      </c>
      <c r="F264" s="39" t="s">
        <v>1327</v>
      </c>
      <c r="G264" s="49">
        <v>18322000</v>
      </c>
      <c r="H264" s="49">
        <v>0</v>
      </c>
      <c r="I264" s="40" t="s">
        <v>1298</v>
      </c>
      <c r="J264" s="41" t="s">
        <v>1299</v>
      </c>
      <c r="K264" s="42" t="s">
        <v>1300</v>
      </c>
      <c r="L264" s="43">
        <v>2022</v>
      </c>
      <c r="M264" s="33"/>
    </row>
    <row r="265" spans="1:13" ht="23.15" customHeight="1">
      <c r="A265" s="95" t="s">
        <v>1258</v>
      </c>
      <c r="B265" s="38" t="s">
        <v>1375</v>
      </c>
      <c r="C265" s="38" t="s">
        <v>128</v>
      </c>
      <c r="D265" s="39" t="s">
        <v>1266</v>
      </c>
      <c r="E265" s="39" t="s">
        <v>1266</v>
      </c>
      <c r="F265" s="39" t="s">
        <v>1328</v>
      </c>
      <c r="G265" s="49">
        <v>13373000</v>
      </c>
      <c r="H265" s="49">
        <v>4171028.879999999</v>
      </c>
      <c r="I265" s="40" t="s">
        <v>1298</v>
      </c>
      <c r="J265" s="41" t="s">
        <v>1301</v>
      </c>
      <c r="K265" s="42" t="s">
        <v>130</v>
      </c>
      <c r="L265" s="43">
        <v>2022</v>
      </c>
      <c r="M265" s="33"/>
    </row>
    <row r="266" spans="1:13" ht="23.15" customHeight="1">
      <c r="A266" s="95" t="s">
        <v>1258</v>
      </c>
      <c r="B266" s="38" t="s">
        <v>1376</v>
      </c>
      <c r="C266" s="38" t="s">
        <v>128</v>
      </c>
      <c r="D266" s="39" t="s">
        <v>1266</v>
      </c>
      <c r="E266" s="39" t="s">
        <v>1266</v>
      </c>
      <c r="F266" s="39" t="s">
        <v>1329</v>
      </c>
      <c r="G266" s="49">
        <v>9724000</v>
      </c>
      <c r="H266" s="49">
        <v>2239065.1999999993</v>
      </c>
      <c r="I266" s="40" t="s">
        <v>1298</v>
      </c>
      <c r="J266" s="41" t="s">
        <v>1301</v>
      </c>
      <c r="K266" s="42" t="s">
        <v>130</v>
      </c>
      <c r="L266" s="43">
        <v>2022</v>
      </c>
      <c r="M266" s="33"/>
    </row>
    <row r="267" spans="1:13" ht="23.15" customHeight="1">
      <c r="A267" s="95" t="s">
        <v>1258</v>
      </c>
      <c r="B267" s="38" t="s">
        <v>1377</v>
      </c>
      <c r="C267" s="38" t="s">
        <v>128</v>
      </c>
      <c r="D267" s="39" t="s">
        <v>1266</v>
      </c>
      <c r="E267" s="39" t="s">
        <v>1266</v>
      </c>
      <c r="F267" s="39" t="s">
        <v>1330</v>
      </c>
      <c r="G267" s="49">
        <v>12273000</v>
      </c>
      <c r="H267" s="49">
        <v>2777513.12</v>
      </c>
      <c r="I267" s="40" t="s">
        <v>1298</v>
      </c>
      <c r="J267" s="41" t="s">
        <v>1301</v>
      </c>
      <c r="K267" s="42" t="s">
        <v>130</v>
      </c>
      <c r="L267" s="43">
        <v>2022</v>
      </c>
      <c r="M267" s="33"/>
    </row>
    <row r="268" spans="1:13" ht="23.15" customHeight="1">
      <c r="A268" s="95" t="s">
        <v>1258</v>
      </c>
      <c r="B268" s="38" t="s">
        <v>1378</v>
      </c>
      <c r="C268" s="38" t="s">
        <v>128</v>
      </c>
      <c r="D268" s="39" t="s">
        <v>1266</v>
      </c>
      <c r="E268" s="39" t="s">
        <v>1266</v>
      </c>
      <c r="F268" s="39" t="s">
        <v>1331</v>
      </c>
      <c r="G268" s="49">
        <v>2572000</v>
      </c>
      <c r="H268" s="49">
        <v>397099.93</v>
      </c>
      <c r="I268" s="40" t="s">
        <v>1298</v>
      </c>
      <c r="J268" s="41" t="s">
        <v>1301</v>
      </c>
      <c r="K268" s="42" t="s">
        <v>130</v>
      </c>
      <c r="L268" s="43">
        <v>2022</v>
      </c>
      <c r="M268" s="33"/>
    </row>
    <row r="269" spans="1:13" ht="23.15" customHeight="1">
      <c r="A269" s="95" t="s">
        <v>1258</v>
      </c>
      <c r="B269" s="38" t="s">
        <v>1379</v>
      </c>
      <c r="C269" s="38" t="s">
        <v>128</v>
      </c>
      <c r="D269" s="39" t="s">
        <v>1266</v>
      </c>
      <c r="E269" s="39" t="s">
        <v>1266</v>
      </c>
      <c r="F269" s="39" t="s">
        <v>1332</v>
      </c>
      <c r="G269" s="49">
        <v>14292000</v>
      </c>
      <c r="H269" s="49">
        <v>3276120</v>
      </c>
      <c r="I269" s="40" t="s">
        <v>1298</v>
      </c>
      <c r="J269" s="41" t="s">
        <v>1301</v>
      </c>
      <c r="K269" s="42" t="s">
        <v>130</v>
      </c>
      <c r="L269" s="43">
        <v>2022</v>
      </c>
      <c r="M269" s="33"/>
    </row>
    <row r="270" spans="1:13" ht="34.5" customHeight="1">
      <c r="A270" s="95" t="s">
        <v>1258</v>
      </c>
      <c r="B270" s="38" t="s">
        <v>1380</v>
      </c>
      <c r="C270" s="38" t="s">
        <v>128</v>
      </c>
      <c r="D270" s="39" t="s">
        <v>1266</v>
      </c>
      <c r="E270" s="39" t="s">
        <v>1266</v>
      </c>
      <c r="F270" s="39" t="s">
        <v>1333</v>
      </c>
      <c r="G270" s="49">
        <v>3975000</v>
      </c>
      <c r="H270" s="49">
        <v>897723.34999999963</v>
      </c>
      <c r="I270" s="40" t="s">
        <v>1298</v>
      </c>
      <c r="J270" s="41" t="s">
        <v>1301</v>
      </c>
      <c r="K270" s="42" t="s">
        <v>130</v>
      </c>
      <c r="L270" s="43">
        <v>2022</v>
      </c>
      <c r="M270" s="33"/>
    </row>
    <row r="271" spans="1:13" ht="23.15" customHeight="1">
      <c r="A271" s="95" t="s">
        <v>1258</v>
      </c>
      <c r="B271" s="38" t="s">
        <v>1381</v>
      </c>
      <c r="C271" s="38" t="s">
        <v>128</v>
      </c>
      <c r="D271" s="39" t="s">
        <v>1266</v>
      </c>
      <c r="E271" s="39" t="s">
        <v>1266</v>
      </c>
      <c r="F271" s="39" t="s">
        <v>1334</v>
      </c>
      <c r="G271" s="49">
        <v>17595000</v>
      </c>
      <c r="H271" s="49">
        <v>6826962.3700000001</v>
      </c>
      <c r="I271" s="40" t="s">
        <v>1298</v>
      </c>
      <c r="J271" s="41" t="s">
        <v>1301</v>
      </c>
      <c r="K271" s="42" t="s">
        <v>130</v>
      </c>
      <c r="L271" s="43">
        <v>2022</v>
      </c>
      <c r="M271" s="33"/>
    </row>
    <row r="272" spans="1:13" ht="23.15" customHeight="1">
      <c r="A272" s="95" t="s">
        <v>1258</v>
      </c>
      <c r="B272" s="38" t="s">
        <v>1382</v>
      </c>
      <c r="C272" s="38" t="s">
        <v>128</v>
      </c>
      <c r="D272" s="39" t="s">
        <v>1266</v>
      </c>
      <c r="E272" s="39" t="s">
        <v>1266</v>
      </c>
      <c r="F272" s="39" t="s">
        <v>1335</v>
      </c>
      <c r="G272" s="49">
        <v>52583000</v>
      </c>
      <c r="H272" s="49">
        <v>34002679.049999997</v>
      </c>
      <c r="I272" s="40" t="s">
        <v>1298</v>
      </c>
      <c r="J272" s="41" t="s">
        <v>1301</v>
      </c>
      <c r="K272" s="42" t="s">
        <v>130</v>
      </c>
      <c r="L272" s="43">
        <v>2022</v>
      </c>
      <c r="M272" s="33"/>
    </row>
    <row r="273" spans="1:16" ht="23.15" customHeight="1">
      <c r="A273" s="95" t="s">
        <v>1258</v>
      </c>
      <c r="B273" s="38" t="s">
        <v>1383</v>
      </c>
      <c r="C273" s="38" t="s">
        <v>128</v>
      </c>
      <c r="D273" s="39" t="s">
        <v>1266</v>
      </c>
      <c r="E273" s="39" t="s">
        <v>1266</v>
      </c>
      <c r="F273" s="39" t="s">
        <v>1336</v>
      </c>
      <c r="G273" s="49">
        <v>15181000</v>
      </c>
      <c r="H273" s="49">
        <v>2959696.3099999987</v>
      </c>
      <c r="I273" s="40" t="s">
        <v>1298</v>
      </c>
      <c r="J273" s="41" t="s">
        <v>1301</v>
      </c>
      <c r="K273" s="42" t="s">
        <v>130</v>
      </c>
      <c r="L273" s="43">
        <v>2022</v>
      </c>
      <c r="M273" s="33"/>
    </row>
    <row r="274" spans="1:16" ht="23.15" customHeight="1">
      <c r="A274" s="95" t="s">
        <v>1258</v>
      </c>
      <c r="B274" s="38" t="s">
        <v>1384</v>
      </c>
      <c r="C274" s="38" t="s">
        <v>128</v>
      </c>
      <c r="D274" s="39" t="s">
        <v>1266</v>
      </c>
      <c r="E274" s="39" t="s">
        <v>1266</v>
      </c>
      <c r="F274" s="39" t="s">
        <v>1337</v>
      </c>
      <c r="G274" s="49">
        <v>2836000</v>
      </c>
      <c r="H274" s="49">
        <v>536662.4</v>
      </c>
      <c r="I274" s="40" t="s">
        <v>1298</v>
      </c>
      <c r="J274" s="41" t="s">
        <v>1301</v>
      </c>
      <c r="K274" s="42" t="s">
        <v>130</v>
      </c>
      <c r="L274" s="43">
        <v>2022</v>
      </c>
      <c r="M274" s="33"/>
    </row>
    <row r="275" spans="1:16" ht="23.15" customHeight="1">
      <c r="A275" s="95" t="s">
        <v>1258</v>
      </c>
      <c r="B275" s="38" t="s">
        <v>1385</v>
      </c>
      <c r="C275" s="38" t="s">
        <v>128</v>
      </c>
      <c r="D275" s="39" t="s">
        <v>1266</v>
      </c>
      <c r="E275" s="39" t="s">
        <v>1266</v>
      </c>
      <c r="F275" s="39" t="s">
        <v>1338</v>
      </c>
      <c r="G275" s="49">
        <v>3754000</v>
      </c>
      <c r="H275" s="49">
        <v>378746.45000000019</v>
      </c>
      <c r="I275" s="40" t="s">
        <v>1298</v>
      </c>
      <c r="J275" s="41" t="s">
        <v>1301</v>
      </c>
      <c r="K275" s="42" t="s">
        <v>130</v>
      </c>
      <c r="L275" s="43">
        <v>2022</v>
      </c>
      <c r="M275" s="33"/>
    </row>
    <row r="276" spans="1:16" ht="23.15" customHeight="1">
      <c r="A276" s="95" t="s">
        <v>1258</v>
      </c>
      <c r="B276" s="38" t="s">
        <v>1386</v>
      </c>
      <c r="C276" s="38" t="s">
        <v>128</v>
      </c>
      <c r="D276" s="39" t="s">
        <v>1266</v>
      </c>
      <c r="E276" s="39" t="s">
        <v>1266</v>
      </c>
      <c r="F276" s="39" t="s">
        <v>1339</v>
      </c>
      <c r="G276" s="49">
        <v>8954000</v>
      </c>
      <c r="H276" s="49">
        <v>1836194.5299999993</v>
      </c>
      <c r="I276" s="40" t="s">
        <v>1298</v>
      </c>
      <c r="J276" s="41" t="s">
        <v>1301</v>
      </c>
      <c r="K276" s="42" t="s">
        <v>130</v>
      </c>
      <c r="L276" s="43">
        <v>2022</v>
      </c>
      <c r="M276" s="33"/>
    </row>
    <row r="277" spans="1:16" ht="23.15" customHeight="1">
      <c r="A277" s="95" t="s">
        <v>1258</v>
      </c>
      <c r="B277" s="38" t="s">
        <v>1387</v>
      </c>
      <c r="C277" s="38" t="s">
        <v>128</v>
      </c>
      <c r="D277" s="39" t="s">
        <v>1266</v>
      </c>
      <c r="E277" s="39" t="s">
        <v>1266</v>
      </c>
      <c r="F277" s="39" t="s">
        <v>1340</v>
      </c>
      <c r="G277" s="49">
        <v>10968000</v>
      </c>
      <c r="H277" s="49">
        <v>2023384.3399999999</v>
      </c>
      <c r="I277" s="40" t="s">
        <v>1298</v>
      </c>
      <c r="J277" s="41" t="s">
        <v>1301</v>
      </c>
      <c r="K277" s="42" t="s">
        <v>130</v>
      </c>
      <c r="L277" s="43">
        <v>2022</v>
      </c>
      <c r="M277" s="33"/>
    </row>
    <row r="278" spans="1:16" ht="23.15" customHeight="1">
      <c r="A278" s="95" t="s">
        <v>1258</v>
      </c>
      <c r="B278" s="38" t="s">
        <v>1388</v>
      </c>
      <c r="C278" s="38" t="s">
        <v>128</v>
      </c>
      <c r="D278" s="39" t="s">
        <v>1266</v>
      </c>
      <c r="E278" s="39" t="s">
        <v>1266</v>
      </c>
      <c r="F278" s="39" t="s">
        <v>1341</v>
      </c>
      <c r="G278" s="49">
        <v>7227000</v>
      </c>
      <c r="H278" s="49">
        <v>1453020.0600000005</v>
      </c>
      <c r="I278" s="40" t="s">
        <v>1298</v>
      </c>
      <c r="J278" s="41" t="s">
        <v>1301</v>
      </c>
      <c r="K278" s="42" t="s">
        <v>130</v>
      </c>
      <c r="L278" s="43">
        <v>2022</v>
      </c>
      <c r="M278" s="33"/>
    </row>
    <row r="279" spans="1:16" ht="23.15" customHeight="1">
      <c r="A279" s="95" t="s">
        <v>1258</v>
      </c>
      <c r="B279" s="38" t="s">
        <v>1389</v>
      </c>
      <c r="C279" s="38" t="s">
        <v>128</v>
      </c>
      <c r="D279" s="39" t="s">
        <v>1266</v>
      </c>
      <c r="E279" s="39" t="s">
        <v>1266</v>
      </c>
      <c r="F279" s="39" t="s">
        <v>1342</v>
      </c>
      <c r="G279" s="49">
        <v>21176000</v>
      </c>
      <c r="H279" s="49">
        <v>7368032.7699999996</v>
      </c>
      <c r="I279" s="40" t="s">
        <v>1298</v>
      </c>
      <c r="J279" s="41" t="s">
        <v>1301</v>
      </c>
      <c r="K279" s="42" t="s">
        <v>130</v>
      </c>
      <c r="L279" s="43">
        <v>2022</v>
      </c>
      <c r="M279" s="33"/>
    </row>
    <row r="280" spans="1:16" ht="23.15" customHeight="1">
      <c r="A280" s="95" t="s">
        <v>1258</v>
      </c>
      <c r="B280" s="38" t="s">
        <v>1390</v>
      </c>
      <c r="C280" s="38" t="s">
        <v>128</v>
      </c>
      <c r="D280" s="39" t="s">
        <v>1266</v>
      </c>
      <c r="E280" s="39" t="s">
        <v>1266</v>
      </c>
      <c r="F280" s="39" t="s">
        <v>1343</v>
      </c>
      <c r="G280" s="49">
        <v>1446000</v>
      </c>
      <c r="H280" s="49">
        <v>235255.67</v>
      </c>
      <c r="I280" s="40" t="s">
        <v>1298</v>
      </c>
      <c r="J280" s="41" t="s">
        <v>1301</v>
      </c>
      <c r="K280" s="42" t="s">
        <v>130</v>
      </c>
      <c r="L280" s="43">
        <v>2022</v>
      </c>
      <c r="M280" s="33"/>
    </row>
    <row r="281" spans="1:16" ht="23.15" customHeight="1">
      <c r="A281" s="95" t="s">
        <v>1258</v>
      </c>
      <c r="B281" s="38" t="s">
        <v>1391</v>
      </c>
      <c r="C281" s="38" t="s">
        <v>128</v>
      </c>
      <c r="D281" s="39" t="s">
        <v>1266</v>
      </c>
      <c r="E281" s="39" t="s">
        <v>1266</v>
      </c>
      <c r="F281" s="39" t="s">
        <v>1344</v>
      </c>
      <c r="G281" s="49">
        <v>9682000</v>
      </c>
      <c r="H281" s="49">
        <v>1846122.1199999992</v>
      </c>
      <c r="I281" s="40" t="s">
        <v>1298</v>
      </c>
      <c r="J281" s="41" t="s">
        <v>1301</v>
      </c>
      <c r="K281" s="42" t="s">
        <v>130</v>
      </c>
      <c r="L281" s="43">
        <v>2022</v>
      </c>
      <c r="M281" s="33"/>
    </row>
    <row r="282" spans="1:16" ht="23.15" customHeight="1">
      <c r="A282" s="95" t="s">
        <v>1258</v>
      </c>
      <c r="B282" s="38" t="s">
        <v>1392</v>
      </c>
      <c r="C282" s="38" t="s">
        <v>128</v>
      </c>
      <c r="D282" s="39" t="s">
        <v>1266</v>
      </c>
      <c r="E282" s="39" t="s">
        <v>1266</v>
      </c>
      <c r="F282" s="39" t="s">
        <v>1345</v>
      </c>
      <c r="G282" s="49">
        <v>6909000</v>
      </c>
      <c r="H282" s="49">
        <v>990406.62999999989</v>
      </c>
      <c r="I282" s="40" t="s">
        <v>1298</v>
      </c>
      <c r="J282" s="41" t="s">
        <v>1301</v>
      </c>
      <c r="K282" s="42" t="s">
        <v>130</v>
      </c>
      <c r="L282" s="43">
        <v>2022</v>
      </c>
      <c r="M282" s="33"/>
    </row>
    <row r="283" spans="1:16" ht="23.15" customHeight="1">
      <c r="A283" s="95" t="s">
        <v>1258</v>
      </c>
      <c r="B283" s="38" t="s">
        <v>1393</v>
      </c>
      <c r="C283" s="38" t="s">
        <v>128</v>
      </c>
      <c r="D283" s="39" t="s">
        <v>1266</v>
      </c>
      <c r="E283" s="39" t="s">
        <v>1266</v>
      </c>
      <c r="F283" s="39" t="s">
        <v>1346</v>
      </c>
      <c r="G283" s="49">
        <v>62826000</v>
      </c>
      <c r="H283" s="49">
        <v>13784189.900000006</v>
      </c>
      <c r="I283" s="40" t="s">
        <v>1298</v>
      </c>
      <c r="J283" s="41" t="s">
        <v>1301</v>
      </c>
      <c r="K283" s="42" t="s">
        <v>130</v>
      </c>
      <c r="L283" s="43">
        <v>2022</v>
      </c>
      <c r="M283" s="33"/>
    </row>
    <row r="284" spans="1:16" ht="23.15" customHeight="1">
      <c r="A284" s="95" t="s">
        <v>1258</v>
      </c>
      <c r="B284" s="38" t="s">
        <v>1394</v>
      </c>
      <c r="C284" s="38" t="s">
        <v>128</v>
      </c>
      <c r="D284" s="39" t="s">
        <v>1266</v>
      </c>
      <c r="E284" s="39" t="s">
        <v>1266</v>
      </c>
      <c r="F284" s="39" t="s">
        <v>1347</v>
      </c>
      <c r="G284" s="49">
        <v>3814000</v>
      </c>
      <c r="H284" s="49">
        <v>685491.48000000045</v>
      </c>
      <c r="I284" s="40" t="s">
        <v>1298</v>
      </c>
      <c r="J284" s="41" t="s">
        <v>1301</v>
      </c>
      <c r="K284" s="42" t="s">
        <v>130</v>
      </c>
      <c r="L284" s="43">
        <v>2022</v>
      </c>
      <c r="M284" s="202"/>
    </row>
    <row r="285" spans="1:16" ht="23.15" customHeight="1">
      <c r="A285" s="95" t="s">
        <v>1258</v>
      </c>
      <c r="B285" s="38" t="s">
        <v>1395</v>
      </c>
      <c r="C285" s="38" t="s">
        <v>128</v>
      </c>
      <c r="D285" s="39" t="s">
        <v>1266</v>
      </c>
      <c r="E285" s="39" t="s">
        <v>1266</v>
      </c>
      <c r="F285" s="39" t="s">
        <v>1348</v>
      </c>
      <c r="G285" s="49">
        <v>18258000</v>
      </c>
      <c r="H285" s="49">
        <v>3699127.7100000009</v>
      </c>
      <c r="I285" s="40" t="s">
        <v>1298</v>
      </c>
      <c r="J285" s="41" t="s">
        <v>1301</v>
      </c>
      <c r="K285" s="42" t="s">
        <v>130</v>
      </c>
      <c r="L285" s="43">
        <v>2022</v>
      </c>
      <c r="M285" s="202"/>
    </row>
    <row r="286" spans="1:16" ht="23.15" customHeight="1">
      <c r="A286" s="95" t="s">
        <v>1258</v>
      </c>
      <c r="B286" s="38" t="s">
        <v>1396</v>
      </c>
      <c r="C286" s="38" t="s">
        <v>128</v>
      </c>
      <c r="D286" s="39" t="s">
        <v>1266</v>
      </c>
      <c r="E286" s="39" t="s">
        <v>1266</v>
      </c>
      <c r="F286" s="39" t="s">
        <v>1349</v>
      </c>
      <c r="G286" s="49">
        <v>86400000</v>
      </c>
      <c r="H286" s="49">
        <v>0</v>
      </c>
      <c r="I286" s="40" t="s">
        <v>1302</v>
      </c>
      <c r="J286" s="41" t="s">
        <v>1303</v>
      </c>
      <c r="K286" s="42" t="s">
        <v>130</v>
      </c>
      <c r="L286" s="43">
        <v>2023</v>
      </c>
      <c r="M286" s="202"/>
    </row>
    <row r="287" spans="1:16" ht="23.15" customHeight="1">
      <c r="A287" s="95" t="s">
        <v>6</v>
      </c>
      <c r="B287" s="38" t="s">
        <v>1414</v>
      </c>
      <c r="C287" s="38" t="s">
        <v>128</v>
      </c>
      <c r="D287" s="39" t="s">
        <v>103</v>
      </c>
      <c r="E287" s="19" t="s">
        <v>764</v>
      </c>
      <c r="F287" s="38" t="s">
        <v>1416</v>
      </c>
      <c r="G287" s="49">
        <v>4426800</v>
      </c>
      <c r="H287" s="49">
        <v>781200</v>
      </c>
      <c r="I287" s="207" t="s">
        <v>1302</v>
      </c>
      <c r="J287" s="38" t="s">
        <v>1417</v>
      </c>
      <c r="K287" s="38" t="s">
        <v>130</v>
      </c>
      <c r="L287" s="38">
        <v>2023</v>
      </c>
      <c r="M287" s="202"/>
    </row>
    <row r="288" spans="1:16" s="44" customFormat="1" ht="23.15" customHeight="1" thickBot="1">
      <c r="A288" s="208" t="s">
        <v>6</v>
      </c>
      <c r="B288" s="209" t="s">
        <v>1415</v>
      </c>
      <c r="C288" s="209" t="s">
        <v>128</v>
      </c>
      <c r="D288" s="210" t="s">
        <v>49</v>
      </c>
      <c r="E288" s="211" t="s">
        <v>765</v>
      </c>
      <c r="F288" s="209" t="s">
        <v>1418</v>
      </c>
      <c r="G288" s="212">
        <v>8938130.75</v>
      </c>
      <c r="H288" s="212">
        <v>1577317.2</v>
      </c>
      <c r="I288" s="213" t="s">
        <v>1419</v>
      </c>
      <c r="J288" s="209" t="s">
        <v>1420</v>
      </c>
      <c r="K288" s="209" t="s">
        <v>130</v>
      </c>
      <c r="L288" s="209">
        <v>2023</v>
      </c>
      <c r="M288" s="214"/>
      <c r="N288" s="215"/>
      <c r="O288" s="215"/>
      <c r="P288" s="215"/>
    </row>
    <row r="289" spans="3:12" ht="25.5" customHeight="1" thickBot="1">
      <c r="C289" s="8"/>
      <c r="D289" s="8"/>
      <c r="E289" s="8"/>
      <c r="F289" s="116" t="s">
        <v>1289</v>
      </c>
      <c r="G289" s="117">
        <f>SUM(G6:G288)</f>
        <v>3660055250.0255008</v>
      </c>
      <c r="H289" s="117">
        <f>SUM(H6:H288)</f>
        <v>1030721562.0008472</v>
      </c>
      <c r="I289" s="8"/>
      <c r="J289" s="8"/>
      <c r="K289" s="8"/>
      <c r="L289" s="8"/>
    </row>
    <row r="290" spans="3:12" s="8" customFormat="1"/>
    <row r="291" spans="3:12" s="8" customFormat="1"/>
    <row r="292" spans="3:12" s="8" customFormat="1"/>
    <row r="293" spans="3:12" s="8" customFormat="1"/>
    <row r="294" spans="3:12" s="8" customFormat="1"/>
    <row r="295" spans="3:12" s="8" customFormat="1"/>
    <row r="296" spans="3:12" s="8" customFormat="1"/>
    <row r="297" spans="3:12" s="8" customFormat="1"/>
    <row r="298" spans="3:12" s="8" customFormat="1"/>
    <row r="299" spans="3:12" s="8" customFormat="1"/>
    <row r="300" spans="3:12" s="8" customFormat="1"/>
    <row r="301" spans="3:12" s="8" customFormat="1"/>
    <row r="302" spans="3:12" s="8" customFormat="1"/>
    <row r="303" spans="3:12" s="8" customFormat="1"/>
    <row r="304" spans="3:12" s="8" customFormat="1"/>
    <row r="305" s="8" customFormat="1"/>
    <row r="306" s="8" customFormat="1"/>
    <row r="307" s="8" customFormat="1"/>
    <row r="308" s="8" customFormat="1"/>
    <row r="309" s="8" customFormat="1"/>
    <row r="310" s="8" customFormat="1"/>
    <row r="311" s="8" customFormat="1"/>
    <row r="312" s="8" customFormat="1"/>
    <row r="313" s="8" customFormat="1"/>
    <row r="314" s="8" customFormat="1"/>
    <row r="315" s="8" customFormat="1"/>
    <row r="316" s="8" customFormat="1"/>
    <row r="317" s="8" customFormat="1"/>
    <row r="318" s="8" customFormat="1"/>
    <row r="319" s="8" customFormat="1"/>
    <row r="320" s="8" customFormat="1"/>
    <row r="321" s="8" customFormat="1"/>
    <row r="322" s="8" customFormat="1"/>
    <row r="323" s="8" customFormat="1"/>
    <row r="324" s="8" customFormat="1"/>
    <row r="325" s="8" customFormat="1"/>
    <row r="326" s="8" customFormat="1"/>
    <row r="327" s="8" customFormat="1"/>
    <row r="328" s="8" customFormat="1"/>
    <row r="329" s="8" customFormat="1"/>
    <row r="330" s="8" customFormat="1"/>
    <row r="331" s="8" customFormat="1"/>
    <row r="332" s="8" customFormat="1"/>
    <row r="333" s="8" customFormat="1"/>
    <row r="334" s="8" customFormat="1"/>
    <row r="335" s="8" customFormat="1"/>
    <row r="336" s="8" customFormat="1"/>
    <row r="337" s="8" customFormat="1"/>
    <row r="338" s="8" customFormat="1"/>
    <row r="339" s="8" customFormat="1"/>
    <row r="340" s="8" customFormat="1"/>
    <row r="341" s="8" customFormat="1"/>
    <row r="342" s="8" customFormat="1"/>
    <row r="343" s="8" customFormat="1"/>
    <row r="344" s="8" customFormat="1"/>
    <row r="345" s="8" customFormat="1"/>
    <row r="346" s="8" customFormat="1"/>
    <row r="347" s="8" customFormat="1"/>
    <row r="348" s="8" customFormat="1"/>
    <row r="349" s="8" customFormat="1"/>
    <row r="350" s="8" customFormat="1"/>
    <row r="351" s="8" customFormat="1"/>
    <row r="352" s="8" customFormat="1"/>
    <row r="353" s="8" customFormat="1"/>
    <row r="354" s="8" customFormat="1"/>
    <row r="355" s="8" customFormat="1"/>
    <row r="356" s="8" customFormat="1"/>
    <row r="357" s="8" customFormat="1"/>
    <row r="358" s="8" customFormat="1"/>
  </sheetData>
  <autoFilter ref="A5:M290" xr:uid="{4C5D4D13-7356-4285-BF8C-06C1BD70C8BC}"/>
  <phoneticPr fontId="20" type="noConversion"/>
  <dataValidations count="1">
    <dataValidation type="list" allowBlank="1" showInputMessage="1" showErrorMessage="1" prompt="wybierz PI" sqref="A227:A236" xr:uid="{3648B129-15A4-4C0D-AE90-AC22A1165633}">
      <formula1>skroty_PI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CDC31-9D60-4F08-AD50-B9D2D432FF3C}">
  <sheetPr codeName="Arkusz3"/>
  <dimension ref="A1:AB185"/>
  <sheetViews>
    <sheetView zoomScale="85" zoomScaleNormal="85" zoomScaleSheetLayoutView="7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J13" sqref="J13"/>
    </sheetView>
  </sheetViews>
  <sheetFormatPr defaultColWidth="8.7265625" defaultRowHeight="14.5"/>
  <cols>
    <col min="1" max="1" width="18.7265625" style="14" customWidth="1"/>
    <col min="2" max="2" width="14.453125" style="15" customWidth="1"/>
    <col min="3" max="3" width="15" style="12" customWidth="1"/>
    <col min="4" max="4" width="12.54296875" style="12" customWidth="1"/>
    <col min="5" max="5" width="12.1796875" style="12" customWidth="1"/>
    <col min="6" max="6" width="13.81640625" style="12" customWidth="1"/>
    <col min="7" max="7" width="15.81640625" style="12" customWidth="1"/>
    <col min="8" max="8" width="13.26953125" style="12" customWidth="1"/>
    <col min="9" max="9" width="12.26953125" style="12" customWidth="1"/>
    <col min="10" max="10" width="11.81640625" style="12" customWidth="1"/>
    <col min="11" max="11" width="15.7265625" style="12" customWidth="1"/>
    <col min="12" max="12" width="12.81640625" style="12" customWidth="1"/>
    <col min="13" max="13" width="32.54296875" style="12" customWidth="1"/>
    <col min="14" max="14" width="16.81640625" style="78" customWidth="1"/>
    <col min="15" max="15" width="15.81640625" style="78" bestFit="1" customWidth="1"/>
    <col min="16" max="16" width="16.7265625" style="78" customWidth="1"/>
    <col min="17" max="17" width="19.453125" style="78" customWidth="1"/>
    <col min="18" max="18" width="37.81640625" style="14" customWidth="1"/>
    <col min="19" max="19" width="12.54296875" style="12" customWidth="1"/>
    <col min="20" max="20" width="7.26953125" style="12" customWidth="1"/>
    <col min="21" max="21" width="9.7265625" style="12" bestFit="1" customWidth="1"/>
    <col min="22" max="22" width="8.81640625" style="12" customWidth="1"/>
    <col min="23" max="23" width="11.453125" style="12" customWidth="1"/>
    <col min="24" max="24" width="8.453125" style="12" customWidth="1"/>
    <col min="25" max="25" width="18.1796875" style="78" customWidth="1"/>
    <col min="26" max="26" width="23.26953125" style="16" customWidth="1"/>
    <col min="27" max="27" width="9.1796875" style="12" customWidth="1"/>
    <col min="28" max="28" width="12.7265625" style="12" customWidth="1"/>
    <col min="29" max="16384" width="8.7265625" style="12"/>
  </cols>
  <sheetData>
    <row r="1" spans="1:28">
      <c r="A1" s="120" t="s">
        <v>782</v>
      </c>
      <c r="B1" s="77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R1" s="76"/>
      <c r="S1" s="78"/>
      <c r="T1" s="78"/>
      <c r="U1" s="78"/>
      <c r="V1" s="78"/>
      <c r="W1" s="78"/>
      <c r="X1" s="78"/>
      <c r="Z1" s="216"/>
      <c r="AA1" s="78"/>
      <c r="AB1" s="78"/>
    </row>
    <row r="2" spans="1:28">
      <c r="A2" s="217" t="s">
        <v>1257</v>
      </c>
      <c r="B2" s="77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</row>
    <row r="3" spans="1:28">
      <c r="A3" s="218"/>
      <c r="B3" s="77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R3" s="76"/>
      <c r="S3" s="78"/>
      <c r="T3" s="78"/>
      <c r="U3" s="78"/>
      <c r="V3" s="78"/>
      <c r="W3" s="78"/>
      <c r="X3" s="78"/>
      <c r="Z3" s="216"/>
      <c r="AA3" s="78"/>
      <c r="AB3" s="78"/>
    </row>
    <row r="4" spans="1:28" ht="114.75" customHeight="1">
      <c r="A4" s="219" t="s">
        <v>583</v>
      </c>
      <c r="B4" s="219" t="s">
        <v>584</v>
      </c>
      <c r="C4" s="219" t="s">
        <v>585</v>
      </c>
      <c r="D4" s="220" t="s">
        <v>586</v>
      </c>
      <c r="E4" s="219" t="s">
        <v>587</v>
      </c>
      <c r="F4" s="219" t="s">
        <v>588</v>
      </c>
      <c r="G4" s="219" t="s">
        <v>589</v>
      </c>
      <c r="H4" s="219" t="s">
        <v>590</v>
      </c>
      <c r="I4" s="221" t="s">
        <v>591</v>
      </c>
      <c r="J4" s="219" t="s">
        <v>592</v>
      </c>
      <c r="K4" s="219" t="s">
        <v>593</v>
      </c>
      <c r="L4" s="219" t="s">
        <v>594</v>
      </c>
      <c r="M4" s="219" t="s">
        <v>3</v>
      </c>
      <c r="N4" s="183" t="s">
        <v>595</v>
      </c>
      <c r="O4" s="184"/>
      <c r="P4" s="183" t="s">
        <v>596</v>
      </c>
      <c r="Q4" s="184"/>
      <c r="R4" s="219" t="s">
        <v>597</v>
      </c>
      <c r="S4" s="102" t="s">
        <v>598</v>
      </c>
      <c r="T4" s="183" t="s">
        <v>599</v>
      </c>
      <c r="U4" s="184"/>
      <c r="V4" s="102" t="s">
        <v>600</v>
      </c>
      <c r="W4" s="102" t="s">
        <v>601</v>
      </c>
      <c r="X4" s="102" t="s">
        <v>602</v>
      </c>
      <c r="Y4" s="102" t="s">
        <v>603</v>
      </c>
      <c r="Z4" s="102" t="s">
        <v>604</v>
      </c>
      <c r="AA4" s="78"/>
      <c r="AB4" s="78"/>
    </row>
    <row r="5" spans="1:28" s="13" customFormat="1" ht="32.25" customHeight="1">
      <c r="A5" s="222"/>
      <c r="B5" s="222"/>
      <c r="C5" s="222"/>
      <c r="D5" s="102" t="s">
        <v>605</v>
      </c>
      <c r="E5" s="222"/>
      <c r="F5" s="222"/>
      <c r="G5" s="222"/>
      <c r="H5" s="222"/>
      <c r="I5" s="223"/>
      <c r="J5" s="222"/>
      <c r="K5" s="222"/>
      <c r="L5" s="222"/>
      <c r="M5" s="222"/>
      <c r="N5" s="102" t="s">
        <v>94</v>
      </c>
      <c r="O5" s="102" t="s">
        <v>95</v>
      </c>
      <c r="P5" s="102" t="s">
        <v>94</v>
      </c>
      <c r="Q5" s="102" t="s">
        <v>95</v>
      </c>
      <c r="R5" s="222"/>
      <c r="S5" s="102" t="s">
        <v>605</v>
      </c>
      <c r="T5" s="102" t="s">
        <v>605</v>
      </c>
      <c r="U5" s="102" t="s">
        <v>606</v>
      </c>
      <c r="V5" s="102" t="s">
        <v>605</v>
      </c>
      <c r="W5" s="102" t="s">
        <v>605</v>
      </c>
      <c r="X5" s="102" t="s">
        <v>605</v>
      </c>
      <c r="Y5" s="102"/>
      <c r="Z5" s="102"/>
      <c r="AA5" s="55"/>
      <c r="AB5" s="55"/>
    </row>
    <row r="6" spans="1:28" s="13" customFormat="1" ht="19.149999999999999" customHeight="1">
      <c r="A6" s="224">
        <v>1</v>
      </c>
      <c r="B6" s="224">
        <v>2</v>
      </c>
      <c r="C6" s="224">
        <v>3</v>
      </c>
      <c r="D6" s="225">
        <v>4</v>
      </c>
      <c r="E6" s="224">
        <v>5</v>
      </c>
      <c r="F6" s="224">
        <v>6</v>
      </c>
      <c r="G6" s="226">
        <v>7</v>
      </c>
      <c r="H6" s="226">
        <v>8</v>
      </c>
      <c r="I6" s="224">
        <v>9</v>
      </c>
      <c r="J6" s="224">
        <v>10</v>
      </c>
      <c r="K6" s="226">
        <v>11</v>
      </c>
      <c r="L6" s="226">
        <v>12</v>
      </c>
      <c r="M6" s="226">
        <v>13</v>
      </c>
      <c r="N6" s="103">
        <v>14</v>
      </c>
      <c r="O6" s="103">
        <v>15</v>
      </c>
      <c r="P6" s="103">
        <v>16</v>
      </c>
      <c r="Q6" s="103">
        <v>17</v>
      </c>
      <c r="R6" s="226">
        <v>18</v>
      </c>
      <c r="S6" s="103">
        <v>19</v>
      </c>
      <c r="T6" s="103">
        <v>20</v>
      </c>
      <c r="U6" s="103">
        <v>21</v>
      </c>
      <c r="V6" s="103">
        <v>22</v>
      </c>
      <c r="W6" s="103">
        <v>23</v>
      </c>
      <c r="X6" s="103">
        <v>24</v>
      </c>
      <c r="Y6" s="103">
        <v>25</v>
      </c>
      <c r="Z6" s="103">
        <v>26</v>
      </c>
      <c r="AA6" s="55"/>
      <c r="AB6" s="55"/>
    </row>
    <row r="7" spans="1:28" s="55" customFormat="1" ht="19.149999999999999" customHeight="1">
      <c r="A7" s="50"/>
      <c r="B7" s="50"/>
      <c r="C7" s="50"/>
      <c r="D7" s="51"/>
      <c r="E7" s="50"/>
      <c r="F7" s="50"/>
      <c r="G7" s="52"/>
      <c r="H7" s="52"/>
      <c r="I7" s="50"/>
      <c r="J7" s="50"/>
      <c r="K7" s="52"/>
      <c r="L7" s="52"/>
      <c r="M7" s="52"/>
      <c r="N7" s="105">
        <f>SUM(N8:N173)</f>
        <v>821341969.9799999</v>
      </c>
      <c r="O7" s="105">
        <f>SUM(O8:O173)</f>
        <v>149514063.99000001</v>
      </c>
      <c r="P7" s="105">
        <f>SUM(P8:P173)</f>
        <v>821341969.9799999</v>
      </c>
      <c r="Q7" s="105">
        <f>SUM(Q8:Q173)</f>
        <v>149514063.99000001</v>
      </c>
      <c r="R7" s="52"/>
      <c r="S7" s="53"/>
      <c r="T7" s="53"/>
      <c r="U7" s="53">
        <f>SUM(U8:U54)</f>
        <v>146</v>
      </c>
      <c r="V7" s="53"/>
      <c r="W7" s="53"/>
      <c r="X7" s="53"/>
      <c r="Y7" s="101"/>
      <c r="Z7" s="54"/>
    </row>
    <row r="8" spans="1:28" s="24" customFormat="1" ht="52">
      <c r="A8" s="56" t="s">
        <v>607</v>
      </c>
      <c r="B8" s="58" t="s">
        <v>550</v>
      </c>
      <c r="C8" s="59" t="s">
        <v>608</v>
      </c>
      <c r="D8" s="56" t="s">
        <v>609</v>
      </c>
      <c r="E8" s="56" t="s">
        <v>610</v>
      </c>
      <c r="F8" s="56" t="s">
        <v>610</v>
      </c>
      <c r="G8" s="59" t="s">
        <v>611</v>
      </c>
      <c r="H8" s="56" t="s">
        <v>612</v>
      </c>
      <c r="I8" s="67"/>
      <c r="J8" s="56"/>
      <c r="K8" s="56"/>
      <c r="L8" s="56"/>
      <c r="M8" s="59" t="s">
        <v>613</v>
      </c>
      <c r="N8" s="106">
        <v>181389549.30000001</v>
      </c>
      <c r="O8" s="106">
        <v>32797372.389999986</v>
      </c>
      <c r="P8" s="106">
        <v>181389549.30000001</v>
      </c>
      <c r="Q8" s="106">
        <v>32797372.389999986</v>
      </c>
      <c r="R8" s="59" t="s">
        <v>614</v>
      </c>
      <c r="S8" s="56" t="s">
        <v>609</v>
      </c>
      <c r="T8" s="56" t="s">
        <v>609</v>
      </c>
      <c r="U8" s="56"/>
      <c r="V8" s="56" t="s">
        <v>615</v>
      </c>
      <c r="W8" s="56" t="s">
        <v>616</v>
      </c>
      <c r="X8" s="59" t="s">
        <v>615</v>
      </c>
      <c r="Y8" s="104" t="s">
        <v>617</v>
      </c>
      <c r="Z8" s="56" t="s">
        <v>618</v>
      </c>
      <c r="AA8" s="66"/>
      <c r="AB8" s="66"/>
    </row>
    <row r="9" spans="1:28" s="24" customFormat="1" ht="52">
      <c r="A9" s="56" t="s">
        <v>607</v>
      </c>
      <c r="B9" s="58" t="s">
        <v>550</v>
      </c>
      <c r="C9" s="59" t="s">
        <v>608</v>
      </c>
      <c r="D9" s="56" t="s">
        <v>609</v>
      </c>
      <c r="E9" s="56" t="s">
        <v>610</v>
      </c>
      <c r="F9" s="56" t="s">
        <v>610</v>
      </c>
      <c r="G9" s="59" t="s">
        <v>611</v>
      </c>
      <c r="H9" s="56" t="s">
        <v>612</v>
      </c>
      <c r="I9" s="67"/>
      <c r="J9" s="56"/>
      <c r="K9" s="56"/>
      <c r="L9" s="56"/>
      <c r="M9" s="59" t="s">
        <v>619</v>
      </c>
      <c r="N9" s="96">
        <v>36161562.5</v>
      </c>
      <c r="O9" s="99">
        <v>6538437.5</v>
      </c>
      <c r="P9" s="96">
        <v>36161562.5</v>
      </c>
      <c r="Q9" s="99">
        <v>6538437.5</v>
      </c>
      <c r="R9" s="59" t="s">
        <v>614</v>
      </c>
      <c r="S9" s="56" t="s">
        <v>609</v>
      </c>
      <c r="T9" s="56" t="s">
        <v>609</v>
      </c>
      <c r="U9" s="56"/>
      <c r="V9" s="56" t="s">
        <v>615</v>
      </c>
      <c r="W9" s="56" t="s">
        <v>616</v>
      </c>
      <c r="X9" s="59" t="s">
        <v>615</v>
      </c>
      <c r="Y9" s="59" t="s">
        <v>617</v>
      </c>
      <c r="Z9" s="56" t="s">
        <v>620</v>
      </c>
      <c r="AA9" s="66"/>
      <c r="AB9" s="66"/>
    </row>
    <row r="10" spans="1:28" s="24" customFormat="1" ht="65">
      <c r="A10" s="56" t="s">
        <v>607</v>
      </c>
      <c r="B10" s="58" t="s">
        <v>550</v>
      </c>
      <c r="C10" s="59" t="s">
        <v>608</v>
      </c>
      <c r="D10" s="56" t="s">
        <v>609</v>
      </c>
      <c r="E10" s="56" t="s">
        <v>610</v>
      </c>
      <c r="F10" s="56" t="s">
        <v>610</v>
      </c>
      <c r="G10" s="59" t="s">
        <v>611</v>
      </c>
      <c r="H10" s="56" t="s">
        <v>612</v>
      </c>
      <c r="I10" s="67"/>
      <c r="J10" s="56"/>
      <c r="K10" s="56"/>
      <c r="L10" s="56"/>
      <c r="M10" s="59" t="s">
        <v>621</v>
      </c>
      <c r="N10" s="96">
        <v>18399947.920000002</v>
      </c>
      <c r="O10" s="99">
        <v>4599986.99</v>
      </c>
      <c r="P10" s="96">
        <v>18399947.920000002</v>
      </c>
      <c r="Q10" s="99">
        <v>4599986.99</v>
      </c>
      <c r="R10" s="59" t="s">
        <v>622</v>
      </c>
      <c r="S10" s="56" t="s">
        <v>609</v>
      </c>
      <c r="T10" s="56" t="s">
        <v>609</v>
      </c>
      <c r="U10" s="56"/>
      <c r="V10" s="56" t="s">
        <v>615</v>
      </c>
      <c r="W10" s="56" t="s">
        <v>616</v>
      </c>
      <c r="X10" s="59" t="s">
        <v>615</v>
      </c>
      <c r="Y10" s="104" t="s">
        <v>617</v>
      </c>
      <c r="Z10" s="56" t="s">
        <v>623</v>
      </c>
      <c r="AA10" s="66"/>
      <c r="AB10" s="66"/>
    </row>
    <row r="11" spans="1:28" s="24" customFormat="1" ht="39">
      <c r="A11" s="56" t="s">
        <v>607</v>
      </c>
      <c r="B11" s="58" t="s">
        <v>550</v>
      </c>
      <c r="C11" s="59" t="s">
        <v>608</v>
      </c>
      <c r="D11" s="56" t="s">
        <v>609</v>
      </c>
      <c r="E11" s="56" t="s">
        <v>610</v>
      </c>
      <c r="F11" s="56" t="s">
        <v>610</v>
      </c>
      <c r="G11" s="59" t="s">
        <v>611</v>
      </c>
      <c r="H11" s="56" t="s">
        <v>612</v>
      </c>
      <c r="I11" s="67"/>
      <c r="J11" s="56"/>
      <c r="K11" s="56"/>
      <c r="L11" s="56"/>
      <c r="M11" s="59" t="s">
        <v>624</v>
      </c>
      <c r="N11" s="96">
        <v>182078125</v>
      </c>
      <c r="O11" s="99">
        <v>32921875</v>
      </c>
      <c r="P11" s="96">
        <v>182078125</v>
      </c>
      <c r="Q11" s="99">
        <v>32921875</v>
      </c>
      <c r="R11" s="59" t="s">
        <v>625</v>
      </c>
      <c r="S11" s="56" t="s">
        <v>609</v>
      </c>
      <c r="T11" s="56" t="s">
        <v>609</v>
      </c>
      <c r="U11" s="56"/>
      <c r="V11" s="56" t="s">
        <v>615</v>
      </c>
      <c r="W11" s="56" t="s">
        <v>616</v>
      </c>
      <c r="X11" s="59" t="s">
        <v>615</v>
      </c>
      <c r="Y11" s="104" t="s">
        <v>617</v>
      </c>
      <c r="Z11" s="56" t="s">
        <v>626</v>
      </c>
      <c r="AA11" s="66"/>
      <c r="AB11" s="66"/>
    </row>
    <row r="12" spans="1:28" s="24" customFormat="1" ht="39">
      <c r="A12" s="56" t="s">
        <v>607</v>
      </c>
      <c r="B12" s="58" t="s">
        <v>550</v>
      </c>
      <c r="C12" s="59" t="s">
        <v>608</v>
      </c>
      <c r="D12" s="56" t="s">
        <v>609</v>
      </c>
      <c r="E12" s="56" t="s">
        <v>610</v>
      </c>
      <c r="F12" s="56" t="s">
        <v>610</v>
      </c>
      <c r="G12" s="59" t="s">
        <v>611</v>
      </c>
      <c r="H12" s="56" t="s">
        <v>612</v>
      </c>
      <c r="I12" s="67"/>
      <c r="J12" s="56"/>
      <c r="K12" s="56"/>
      <c r="L12" s="56"/>
      <c r="M12" s="59" t="s">
        <v>627</v>
      </c>
      <c r="N12" s="96">
        <v>46574474.409999996</v>
      </c>
      <c r="O12" s="99">
        <v>8421214.9400000051</v>
      </c>
      <c r="P12" s="96">
        <v>46574474.409999996</v>
      </c>
      <c r="Q12" s="99">
        <v>8421214.9400000051</v>
      </c>
      <c r="R12" s="59" t="s">
        <v>628</v>
      </c>
      <c r="S12" s="56" t="s">
        <v>609</v>
      </c>
      <c r="T12" s="56" t="s">
        <v>616</v>
      </c>
      <c r="U12" s="56">
        <v>100</v>
      </c>
      <c r="V12" s="56" t="s">
        <v>616</v>
      </c>
      <c r="W12" s="56" t="s">
        <v>609</v>
      </c>
      <c r="X12" s="59" t="s">
        <v>615</v>
      </c>
      <c r="Y12" s="104" t="s">
        <v>617</v>
      </c>
      <c r="Z12" s="56" t="s">
        <v>629</v>
      </c>
      <c r="AA12" s="66"/>
      <c r="AB12" s="66"/>
    </row>
    <row r="13" spans="1:28" s="24" customFormat="1" ht="104">
      <c r="A13" s="56" t="s">
        <v>607</v>
      </c>
      <c r="B13" s="58" t="s">
        <v>550</v>
      </c>
      <c r="C13" s="59" t="s">
        <v>608</v>
      </c>
      <c r="D13" s="56" t="s">
        <v>609</v>
      </c>
      <c r="E13" s="56" t="s">
        <v>610</v>
      </c>
      <c r="F13" s="56" t="s">
        <v>610</v>
      </c>
      <c r="G13" s="59" t="s">
        <v>630</v>
      </c>
      <c r="H13" s="56" t="s">
        <v>612</v>
      </c>
      <c r="I13" s="67"/>
      <c r="J13" s="56"/>
      <c r="K13" s="56"/>
      <c r="L13" s="56"/>
      <c r="M13" s="59" t="s">
        <v>631</v>
      </c>
      <c r="N13" s="96">
        <v>84687500</v>
      </c>
      <c r="O13" s="99">
        <v>15312500</v>
      </c>
      <c r="P13" s="96">
        <v>84687500</v>
      </c>
      <c r="Q13" s="99">
        <v>15312500</v>
      </c>
      <c r="R13" s="59" t="s">
        <v>632</v>
      </c>
      <c r="S13" s="56" t="s">
        <v>609</v>
      </c>
      <c r="T13" s="56" t="s">
        <v>609</v>
      </c>
      <c r="U13" s="56"/>
      <c r="V13" s="56" t="s">
        <v>616</v>
      </c>
      <c r="W13" s="56" t="s">
        <v>616</v>
      </c>
      <c r="X13" s="59" t="s">
        <v>615</v>
      </c>
      <c r="Y13" s="104" t="s">
        <v>617</v>
      </c>
      <c r="Z13" s="56" t="s">
        <v>633</v>
      </c>
      <c r="AA13" s="66"/>
      <c r="AB13" s="66"/>
    </row>
    <row r="14" spans="1:28" s="24" customFormat="1" ht="143">
      <c r="A14" s="56" t="s">
        <v>607</v>
      </c>
      <c r="B14" s="58" t="s">
        <v>550</v>
      </c>
      <c r="C14" s="59" t="s">
        <v>608</v>
      </c>
      <c r="D14" s="56" t="s">
        <v>609</v>
      </c>
      <c r="E14" s="56" t="s">
        <v>610</v>
      </c>
      <c r="F14" s="56" t="s">
        <v>610</v>
      </c>
      <c r="G14" s="59" t="s">
        <v>634</v>
      </c>
      <c r="H14" s="56" t="s">
        <v>635</v>
      </c>
      <c r="I14" s="67"/>
      <c r="J14" s="56"/>
      <c r="K14" s="56"/>
      <c r="L14" s="56"/>
      <c r="M14" s="59" t="s">
        <v>636</v>
      </c>
      <c r="N14" s="96">
        <v>12047313.6</v>
      </c>
      <c r="O14" s="99">
        <v>2125996.5199999996</v>
      </c>
      <c r="P14" s="96">
        <v>12047313.6</v>
      </c>
      <c r="Q14" s="99">
        <v>2125996.5199999996</v>
      </c>
      <c r="R14" s="59" t="s">
        <v>636</v>
      </c>
      <c r="S14" s="56" t="s">
        <v>609</v>
      </c>
      <c r="T14" s="56" t="s">
        <v>616</v>
      </c>
      <c r="U14" s="56">
        <v>2</v>
      </c>
      <c r="V14" s="56" t="s">
        <v>616</v>
      </c>
      <c r="W14" s="56" t="s">
        <v>616</v>
      </c>
      <c r="X14" s="59" t="s">
        <v>615</v>
      </c>
      <c r="Y14" s="59" t="s">
        <v>617</v>
      </c>
      <c r="Z14" s="56" t="s">
        <v>637</v>
      </c>
      <c r="AA14" s="66"/>
      <c r="AB14" s="66"/>
    </row>
    <row r="15" spans="1:28" s="24" customFormat="1" ht="91">
      <c r="A15" s="56" t="s">
        <v>607</v>
      </c>
      <c r="B15" s="58" t="s">
        <v>550</v>
      </c>
      <c r="C15" s="59" t="s">
        <v>608</v>
      </c>
      <c r="D15" s="56" t="s">
        <v>609</v>
      </c>
      <c r="E15" s="56" t="s">
        <v>610</v>
      </c>
      <c r="F15" s="56" t="s">
        <v>610</v>
      </c>
      <c r="G15" s="59" t="s">
        <v>638</v>
      </c>
      <c r="H15" s="56" t="s">
        <v>639</v>
      </c>
      <c r="I15" s="67"/>
      <c r="J15" s="56"/>
      <c r="K15" s="56"/>
      <c r="L15" s="56"/>
      <c r="M15" s="59" t="s">
        <v>640</v>
      </c>
      <c r="N15" s="96">
        <v>14295012.76</v>
      </c>
      <c r="O15" s="99">
        <v>2522649.3199999984</v>
      </c>
      <c r="P15" s="96">
        <v>14295012.76</v>
      </c>
      <c r="Q15" s="99">
        <v>2522649.3199999984</v>
      </c>
      <c r="R15" s="59" t="s">
        <v>640</v>
      </c>
      <c r="S15" s="56" t="s">
        <v>609</v>
      </c>
      <c r="T15" s="56" t="s">
        <v>616</v>
      </c>
      <c r="U15" s="56">
        <v>1</v>
      </c>
      <c r="V15" s="56" t="s">
        <v>616</v>
      </c>
      <c r="W15" s="56" t="s">
        <v>609</v>
      </c>
      <c r="X15" s="59" t="s">
        <v>615</v>
      </c>
      <c r="Y15" s="59" t="s">
        <v>617</v>
      </c>
      <c r="Z15" s="56" t="s">
        <v>641</v>
      </c>
      <c r="AA15" s="66"/>
      <c r="AB15" s="66"/>
    </row>
    <row r="16" spans="1:28" s="24" customFormat="1" ht="65">
      <c r="A16" s="56" t="s">
        <v>607</v>
      </c>
      <c r="B16" s="58" t="s">
        <v>550</v>
      </c>
      <c r="C16" s="59" t="s">
        <v>608</v>
      </c>
      <c r="D16" s="56" t="s">
        <v>609</v>
      </c>
      <c r="E16" s="56" t="s">
        <v>610</v>
      </c>
      <c r="F16" s="56" t="s">
        <v>610</v>
      </c>
      <c r="G16" s="59" t="s">
        <v>642</v>
      </c>
      <c r="H16" s="56" t="s">
        <v>643</v>
      </c>
      <c r="I16" s="67"/>
      <c r="J16" s="56"/>
      <c r="K16" s="56"/>
      <c r="L16" s="56"/>
      <c r="M16" s="59" t="s">
        <v>644</v>
      </c>
      <c r="N16" s="96">
        <v>14447554.550000001</v>
      </c>
      <c r="O16" s="99">
        <v>2549568.4499999993</v>
      </c>
      <c r="P16" s="96">
        <v>14447554.550000001</v>
      </c>
      <c r="Q16" s="99">
        <v>2549568.4499999993</v>
      </c>
      <c r="R16" s="59" t="s">
        <v>644</v>
      </c>
      <c r="S16" s="56" t="s">
        <v>609</v>
      </c>
      <c r="T16" s="56" t="s">
        <v>616</v>
      </c>
      <c r="U16" s="56">
        <v>17</v>
      </c>
      <c r="V16" s="56" t="s">
        <v>616</v>
      </c>
      <c r="W16" s="56" t="s">
        <v>616</v>
      </c>
      <c r="X16" s="59" t="s">
        <v>615</v>
      </c>
      <c r="Y16" s="59" t="s">
        <v>617</v>
      </c>
      <c r="Z16" s="56" t="s">
        <v>645</v>
      </c>
      <c r="AA16" s="66"/>
      <c r="AB16" s="66"/>
    </row>
    <row r="17" spans="1:28" s="24" customFormat="1" ht="104">
      <c r="A17" s="56" t="s">
        <v>607</v>
      </c>
      <c r="B17" s="58" t="s">
        <v>550</v>
      </c>
      <c r="C17" s="59" t="s">
        <v>608</v>
      </c>
      <c r="D17" s="56" t="s">
        <v>609</v>
      </c>
      <c r="E17" s="56" t="s">
        <v>610</v>
      </c>
      <c r="F17" s="56" t="s">
        <v>610</v>
      </c>
      <c r="G17" s="59" t="s">
        <v>646</v>
      </c>
      <c r="H17" s="56" t="s">
        <v>635</v>
      </c>
      <c r="I17" s="67"/>
      <c r="J17" s="56"/>
      <c r="K17" s="56"/>
      <c r="L17" s="56"/>
      <c r="M17" s="59" t="s">
        <v>647</v>
      </c>
      <c r="N17" s="96">
        <v>11346315.529999999</v>
      </c>
      <c r="O17" s="99">
        <v>2002290.9800000004</v>
      </c>
      <c r="P17" s="96">
        <v>11346315.529999999</v>
      </c>
      <c r="Q17" s="99">
        <v>2002290.9800000004</v>
      </c>
      <c r="R17" s="59" t="s">
        <v>647</v>
      </c>
      <c r="S17" s="56" t="s">
        <v>609</v>
      </c>
      <c r="T17" s="56" t="s">
        <v>616</v>
      </c>
      <c r="U17" s="56">
        <v>5</v>
      </c>
      <c r="V17" s="56" t="s">
        <v>616</v>
      </c>
      <c r="W17" s="56" t="s">
        <v>609</v>
      </c>
      <c r="X17" s="59" t="s">
        <v>615</v>
      </c>
      <c r="Y17" s="59" t="s">
        <v>617</v>
      </c>
      <c r="Z17" s="56" t="s">
        <v>648</v>
      </c>
      <c r="AA17" s="66"/>
      <c r="AB17" s="66"/>
    </row>
    <row r="18" spans="1:28" s="24" customFormat="1" ht="117">
      <c r="A18" s="56" t="s">
        <v>607</v>
      </c>
      <c r="B18" s="58" t="s">
        <v>550</v>
      </c>
      <c r="C18" s="59" t="s">
        <v>608</v>
      </c>
      <c r="D18" s="56" t="s">
        <v>609</v>
      </c>
      <c r="E18" s="56" t="s">
        <v>610</v>
      </c>
      <c r="F18" s="56" t="s">
        <v>610</v>
      </c>
      <c r="G18" s="59" t="s">
        <v>649</v>
      </c>
      <c r="H18" s="56" t="s">
        <v>635</v>
      </c>
      <c r="I18" s="67"/>
      <c r="J18" s="56"/>
      <c r="K18" s="56"/>
      <c r="L18" s="56"/>
      <c r="M18" s="59" t="s">
        <v>650</v>
      </c>
      <c r="N18" s="96">
        <v>11273716.220000001</v>
      </c>
      <c r="O18" s="99">
        <v>1989479.3399999999</v>
      </c>
      <c r="P18" s="96">
        <v>11273716.220000001</v>
      </c>
      <c r="Q18" s="99">
        <v>1989479.3399999999</v>
      </c>
      <c r="R18" s="59" t="s">
        <v>650</v>
      </c>
      <c r="S18" s="56" t="s">
        <v>609</v>
      </c>
      <c r="T18" s="56" t="s">
        <v>616</v>
      </c>
      <c r="U18" s="56">
        <v>8</v>
      </c>
      <c r="V18" s="56" t="s">
        <v>616</v>
      </c>
      <c r="W18" s="56" t="s">
        <v>616</v>
      </c>
      <c r="X18" s="59" t="s">
        <v>615</v>
      </c>
      <c r="Y18" s="59" t="s">
        <v>617</v>
      </c>
      <c r="Z18" s="56" t="s">
        <v>651</v>
      </c>
      <c r="AA18" s="66"/>
      <c r="AB18" s="66"/>
    </row>
    <row r="19" spans="1:28" s="24" customFormat="1" ht="117">
      <c r="A19" s="56" t="s">
        <v>607</v>
      </c>
      <c r="B19" s="58" t="s">
        <v>550</v>
      </c>
      <c r="C19" s="59" t="s">
        <v>608</v>
      </c>
      <c r="D19" s="56" t="s">
        <v>609</v>
      </c>
      <c r="E19" s="56" t="s">
        <v>610</v>
      </c>
      <c r="F19" s="56" t="s">
        <v>610</v>
      </c>
      <c r="G19" s="59" t="s">
        <v>652</v>
      </c>
      <c r="H19" s="56" t="s">
        <v>635</v>
      </c>
      <c r="I19" s="67"/>
      <c r="J19" s="56"/>
      <c r="K19" s="56"/>
      <c r="L19" s="56"/>
      <c r="M19" s="59" t="s">
        <v>653</v>
      </c>
      <c r="N19" s="96">
        <v>7093420</v>
      </c>
      <c r="O19" s="99">
        <v>1251780</v>
      </c>
      <c r="P19" s="96">
        <v>7093420</v>
      </c>
      <c r="Q19" s="99">
        <v>1251780</v>
      </c>
      <c r="R19" s="59" t="s">
        <v>653</v>
      </c>
      <c r="S19" s="56" t="s">
        <v>609</v>
      </c>
      <c r="T19" s="56" t="s">
        <v>616</v>
      </c>
      <c r="U19" s="56">
        <v>2</v>
      </c>
      <c r="V19" s="56" t="s">
        <v>616</v>
      </c>
      <c r="W19" s="56" t="s">
        <v>609</v>
      </c>
      <c r="X19" s="59" t="s">
        <v>615</v>
      </c>
      <c r="Y19" s="59" t="s">
        <v>617</v>
      </c>
      <c r="Z19" s="56" t="s">
        <v>654</v>
      </c>
      <c r="AA19" s="66"/>
      <c r="AB19" s="66"/>
    </row>
    <row r="20" spans="1:28" s="24" customFormat="1" ht="104">
      <c r="A20" s="56" t="s">
        <v>607</v>
      </c>
      <c r="B20" s="58" t="s">
        <v>550</v>
      </c>
      <c r="C20" s="59" t="s">
        <v>608</v>
      </c>
      <c r="D20" s="56" t="s">
        <v>609</v>
      </c>
      <c r="E20" s="56" t="s">
        <v>610</v>
      </c>
      <c r="F20" s="56" t="s">
        <v>610</v>
      </c>
      <c r="G20" s="59" t="s">
        <v>655</v>
      </c>
      <c r="H20" s="56" t="s">
        <v>635</v>
      </c>
      <c r="I20" s="67"/>
      <c r="J20" s="56"/>
      <c r="K20" s="56"/>
      <c r="L20" s="56"/>
      <c r="M20" s="59" t="s">
        <v>656</v>
      </c>
      <c r="N20" s="96">
        <v>12851967.33</v>
      </c>
      <c r="O20" s="99">
        <v>2267994.2400000002</v>
      </c>
      <c r="P20" s="96">
        <v>12851967.33</v>
      </c>
      <c r="Q20" s="99">
        <v>2267994.2400000002</v>
      </c>
      <c r="R20" s="59" t="s">
        <v>656</v>
      </c>
      <c r="S20" s="56" t="s">
        <v>609</v>
      </c>
      <c r="T20" s="56" t="s">
        <v>616</v>
      </c>
      <c r="U20" s="56">
        <v>4</v>
      </c>
      <c r="V20" s="56" t="s">
        <v>616</v>
      </c>
      <c r="W20" s="56" t="s">
        <v>609</v>
      </c>
      <c r="X20" s="59" t="s">
        <v>615</v>
      </c>
      <c r="Y20" s="59" t="s">
        <v>617</v>
      </c>
      <c r="Z20" s="56" t="s">
        <v>657</v>
      </c>
      <c r="AA20" s="66"/>
      <c r="AB20" s="66"/>
    </row>
    <row r="21" spans="1:28" s="24" customFormat="1" ht="39">
      <c r="A21" s="56" t="s">
        <v>607</v>
      </c>
      <c r="B21" s="58" t="s">
        <v>550</v>
      </c>
      <c r="C21" s="59" t="s">
        <v>608</v>
      </c>
      <c r="D21" s="56" t="s">
        <v>609</v>
      </c>
      <c r="E21" s="56" t="s">
        <v>610</v>
      </c>
      <c r="F21" s="56" t="s">
        <v>610</v>
      </c>
      <c r="G21" s="59" t="s">
        <v>658</v>
      </c>
      <c r="H21" s="56" t="s">
        <v>659</v>
      </c>
      <c r="I21" s="67"/>
      <c r="J21" s="56"/>
      <c r="K21" s="56"/>
      <c r="L21" s="56"/>
      <c r="M21" s="59" t="s">
        <v>660</v>
      </c>
      <c r="N21" s="96">
        <v>1521773.95</v>
      </c>
      <c r="O21" s="106">
        <v>268548.35000000009</v>
      </c>
      <c r="P21" s="96">
        <v>1521773.95</v>
      </c>
      <c r="Q21" s="99">
        <v>268548.35000000009</v>
      </c>
      <c r="R21" s="59" t="s">
        <v>660</v>
      </c>
      <c r="S21" s="56" t="s">
        <v>609</v>
      </c>
      <c r="T21" s="56" t="s">
        <v>609</v>
      </c>
      <c r="U21" s="56"/>
      <c r="V21" s="56" t="s">
        <v>616</v>
      </c>
      <c r="W21" s="56" t="s">
        <v>616</v>
      </c>
      <c r="X21" s="59" t="s">
        <v>616</v>
      </c>
      <c r="Y21" s="59" t="s">
        <v>617</v>
      </c>
      <c r="Z21" s="56" t="s">
        <v>661</v>
      </c>
      <c r="AA21" s="66"/>
      <c r="AB21" s="66"/>
    </row>
    <row r="22" spans="1:28" s="24" customFormat="1" ht="91">
      <c r="A22" s="56" t="s">
        <v>607</v>
      </c>
      <c r="B22" s="58" t="s">
        <v>550</v>
      </c>
      <c r="C22" s="59" t="s">
        <v>608</v>
      </c>
      <c r="D22" s="56" t="s">
        <v>609</v>
      </c>
      <c r="E22" s="56" t="s">
        <v>610</v>
      </c>
      <c r="F22" s="56" t="s">
        <v>610</v>
      </c>
      <c r="G22" s="59" t="s">
        <v>662</v>
      </c>
      <c r="H22" s="56" t="s">
        <v>663</v>
      </c>
      <c r="I22" s="67"/>
      <c r="J22" s="56"/>
      <c r="K22" s="56"/>
      <c r="L22" s="56"/>
      <c r="M22" s="59" t="s">
        <v>664</v>
      </c>
      <c r="N22" s="96">
        <v>2536223.2000000002</v>
      </c>
      <c r="O22" s="99">
        <v>447568.79999999981</v>
      </c>
      <c r="P22" s="96">
        <v>2536223.2000000002</v>
      </c>
      <c r="Q22" s="99">
        <v>447568.79999999981</v>
      </c>
      <c r="R22" s="59" t="s">
        <v>664</v>
      </c>
      <c r="S22" s="56" t="s">
        <v>609</v>
      </c>
      <c r="T22" s="56" t="s">
        <v>609</v>
      </c>
      <c r="U22" s="56"/>
      <c r="V22" s="56" t="s">
        <v>616</v>
      </c>
      <c r="W22" s="56" t="s">
        <v>616</v>
      </c>
      <c r="X22" s="59" t="s">
        <v>616</v>
      </c>
      <c r="Y22" s="59" t="s">
        <v>617</v>
      </c>
      <c r="Z22" s="56" t="s">
        <v>665</v>
      </c>
      <c r="AA22" s="66"/>
      <c r="AB22" s="66"/>
    </row>
    <row r="23" spans="1:28" s="24" customFormat="1" ht="39">
      <c r="A23" s="56" t="s">
        <v>607</v>
      </c>
      <c r="B23" s="58" t="s">
        <v>550</v>
      </c>
      <c r="C23" s="59" t="s">
        <v>608</v>
      </c>
      <c r="D23" s="56" t="s">
        <v>609</v>
      </c>
      <c r="E23" s="56" t="s">
        <v>610</v>
      </c>
      <c r="F23" s="56" t="s">
        <v>610</v>
      </c>
      <c r="G23" s="59" t="s">
        <v>666</v>
      </c>
      <c r="H23" s="56" t="s">
        <v>667</v>
      </c>
      <c r="I23" s="67"/>
      <c r="J23" s="56"/>
      <c r="K23" s="56"/>
      <c r="L23" s="56"/>
      <c r="M23" s="59" t="s">
        <v>668</v>
      </c>
      <c r="N23" s="96">
        <v>2536290.2999999998</v>
      </c>
      <c r="O23" s="99">
        <v>447580.65000000037</v>
      </c>
      <c r="P23" s="96">
        <v>2536290.2999999998</v>
      </c>
      <c r="Q23" s="99">
        <v>447580.65000000037</v>
      </c>
      <c r="R23" s="59" t="s">
        <v>668</v>
      </c>
      <c r="S23" s="56" t="s">
        <v>609</v>
      </c>
      <c r="T23" s="56" t="s">
        <v>609</v>
      </c>
      <c r="U23" s="56"/>
      <c r="V23" s="56" t="s">
        <v>616</v>
      </c>
      <c r="W23" s="56" t="s">
        <v>616</v>
      </c>
      <c r="X23" s="59" t="s">
        <v>616</v>
      </c>
      <c r="Y23" s="59" t="s">
        <v>617</v>
      </c>
      <c r="Z23" s="56" t="s">
        <v>669</v>
      </c>
      <c r="AA23" s="66"/>
      <c r="AB23" s="66"/>
    </row>
    <row r="24" spans="1:28" s="24" customFormat="1" ht="52">
      <c r="A24" s="56" t="s">
        <v>607</v>
      </c>
      <c r="B24" s="58" t="s">
        <v>550</v>
      </c>
      <c r="C24" s="59" t="s">
        <v>608</v>
      </c>
      <c r="D24" s="56" t="s">
        <v>609</v>
      </c>
      <c r="E24" s="56" t="s">
        <v>610</v>
      </c>
      <c r="F24" s="56" t="s">
        <v>610</v>
      </c>
      <c r="G24" s="59" t="s">
        <v>670</v>
      </c>
      <c r="H24" s="56" t="s">
        <v>671</v>
      </c>
      <c r="I24" s="67"/>
      <c r="J24" s="56"/>
      <c r="K24" s="59"/>
      <c r="L24" s="56"/>
      <c r="M24" s="59" t="s">
        <v>672</v>
      </c>
      <c r="N24" s="96">
        <v>1521774.18</v>
      </c>
      <c r="O24" s="99">
        <v>268548.39000000013</v>
      </c>
      <c r="P24" s="96">
        <v>1521774.18</v>
      </c>
      <c r="Q24" s="99">
        <v>268548.39000000013</v>
      </c>
      <c r="R24" s="59" t="s">
        <v>672</v>
      </c>
      <c r="S24" s="56" t="s">
        <v>609</v>
      </c>
      <c r="T24" s="56" t="s">
        <v>609</v>
      </c>
      <c r="U24" s="56"/>
      <c r="V24" s="56" t="s">
        <v>616</v>
      </c>
      <c r="W24" s="56" t="s">
        <v>616</v>
      </c>
      <c r="X24" s="59" t="s">
        <v>616</v>
      </c>
      <c r="Y24" s="59" t="s">
        <v>617</v>
      </c>
      <c r="Z24" s="56" t="s">
        <v>673</v>
      </c>
      <c r="AA24" s="66"/>
      <c r="AB24" s="66"/>
    </row>
    <row r="25" spans="1:28" s="24" customFormat="1" ht="91">
      <c r="A25" s="56" t="s">
        <v>607</v>
      </c>
      <c r="B25" s="58" t="s">
        <v>550</v>
      </c>
      <c r="C25" s="59" t="s">
        <v>608</v>
      </c>
      <c r="D25" s="56" t="s">
        <v>609</v>
      </c>
      <c r="E25" s="56" t="s">
        <v>610</v>
      </c>
      <c r="F25" s="56" t="s">
        <v>610</v>
      </c>
      <c r="G25" s="59" t="s">
        <v>674</v>
      </c>
      <c r="H25" s="56" t="s">
        <v>675</v>
      </c>
      <c r="I25" s="67"/>
      <c r="J25" s="56"/>
      <c r="K25" s="56"/>
      <c r="L25" s="56"/>
      <c r="M25" s="59" t="s">
        <v>676</v>
      </c>
      <c r="N25" s="96">
        <v>1521751.77</v>
      </c>
      <c r="O25" s="99">
        <v>268544.42999999993</v>
      </c>
      <c r="P25" s="96">
        <v>1521751.77</v>
      </c>
      <c r="Q25" s="99">
        <v>268544.42999999993</v>
      </c>
      <c r="R25" s="59" t="s">
        <v>676</v>
      </c>
      <c r="S25" s="56" t="s">
        <v>609</v>
      </c>
      <c r="T25" s="56" t="s">
        <v>609</v>
      </c>
      <c r="U25" s="56"/>
      <c r="V25" s="56" t="s">
        <v>616</v>
      </c>
      <c r="W25" s="56" t="s">
        <v>616</v>
      </c>
      <c r="X25" s="59" t="s">
        <v>616</v>
      </c>
      <c r="Y25" s="59" t="s">
        <v>617</v>
      </c>
      <c r="Z25" s="56" t="s">
        <v>677</v>
      </c>
      <c r="AA25" s="66"/>
      <c r="AB25" s="66"/>
    </row>
    <row r="26" spans="1:28" s="24" customFormat="1" ht="65">
      <c r="A26" s="56" t="s">
        <v>607</v>
      </c>
      <c r="B26" s="58" t="s">
        <v>550</v>
      </c>
      <c r="C26" s="59" t="s">
        <v>608</v>
      </c>
      <c r="D26" s="56" t="s">
        <v>609</v>
      </c>
      <c r="E26" s="56" t="s">
        <v>610</v>
      </c>
      <c r="F26" s="56" t="s">
        <v>610</v>
      </c>
      <c r="G26" s="59" t="s">
        <v>678</v>
      </c>
      <c r="H26" s="56" t="s">
        <v>679</v>
      </c>
      <c r="I26" s="67"/>
      <c r="J26" s="56"/>
      <c r="K26" s="56"/>
      <c r="L26" s="56"/>
      <c r="M26" s="59" t="s">
        <v>680</v>
      </c>
      <c r="N26" s="96">
        <v>1521774.18</v>
      </c>
      <c r="O26" s="99">
        <v>268548.39000000013</v>
      </c>
      <c r="P26" s="96">
        <v>1521774.18</v>
      </c>
      <c r="Q26" s="99">
        <v>268548.39000000013</v>
      </c>
      <c r="R26" s="59" t="s">
        <v>680</v>
      </c>
      <c r="S26" s="56" t="s">
        <v>609</v>
      </c>
      <c r="T26" s="56" t="s">
        <v>609</v>
      </c>
      <c r="U26" s="56"/>
      <c r="V26" s="56" t="s">
        <v>616</v>
      </c>
      <c r="W26" s="56" t="s">
        <v>616</v>
      </c>
      <c r="X26" s="59" t="s">
        <v>616</v>
      </c>
      <c r="Y26" s="59" t="s">
        <v>617</v>
      </c>
      <c r="Z26" s="56" t="s">
        <v>681</v>
      </c>
      <c r="AA26" s="66"/>
      <c r="AB26" s="66"/>
    </row>
    <row r="27" spans="1:28" s="24" customFormat="1" ht="52">
      <c r="A27" s="56" t="s">
        <v>607</v>
      </c>
      <c r="B27" s="58" t="s">
        <v>550</v>
      </c>
      <c r="C27" s="59" t="s">
        <v>608</v>
      </c>
      <c r="D27" s="56" t="s">
        <v>609</v>
      </c>
      <c r="E27" s="56" t="s">
        <v>610</v>
      </c>
      <c r="F27" s="56" t="s">
        <v>610</v>
      </c>
      <c r="G27" s="59" t="s">
        <v>682</v>
      </c>
      <c r="H27" s="56" t="s">
        <v>635</v>
      </c>
      <c r="I27" s="67"/>
      <c r="J27" s="56"/>
      <c r="K27" s="56"/>
      <c r="L27" s="56"/>
      <c r="M27" s="59" t="s">
        <v>683</v>
      </c>
      <c r="N27" s="96">
        <v>5072580.6100000003</v>
      </c>
      <c r="O27" s="99">
        <v>895161.29</v>
      </c>
      <c r="P27" s="96">
        <v>5072580.6100000003</v>
      </c>
      <c r="Q27" s="99">
        <v>895161.29</v>
      </c>
      <c r="R27" s="59" t="s">
        <v>683</v>
      </c>
      <c r="S27" s="56" t="s">
        <v>609</v>
      </c>
      <c r="T27" s="56" t="s">
        <v>609</v>
      </c>
      <c r="U27" s="56"/>
      <c r="V27" s="56" t="s">
        <v>616</v>
      </c>
      <c r="W27" s="56" t="s">
        <v>616</v>
      </c>
      <c r="X27" s="59" t="s">
        <v>616</v>
      </c>
      <c r="Y27" s="59" t="s">
        <v>617</v>
      </c>
      <c r="Z27" s="56" t="s">
        <v>684</v>
      </c>
      <c r="AA27" s="66"/>
      <c r="AB27" s="66"/>
    </row>
    <row r="28" spans="1:28" s="24" customFormat="1" ht="143">
      <c r="A28" s="56" t="s">
        <v>607</v>
      </c>
      <c r="B28" s="58" t="s">
        <v>550</v>
      </c>
      <c r="C28" s="59" t="s">
        <v>608</v>
      </c>
      <c r="D28" s="56" t="s">
        <v>609</v>
      </c>
      <c r="E28" s="56" t="s">
        <v>610</v>
      </c>
      <c r="F28" s="56" t="s">
        <v>610</v>
      </c>
      <c r="G28" s="59" t="s">
        <v>685</v>
      </c>
      <c r="H28" s="56" t="s">
        <v>612</v>
      </c>
      <c r="I28" s="67"/>
      <c r="J28" s="56"/>
      <c r="K28" s="56"/>
      <c r="L28" s="56"/>
      <c r="M28" s="59" t="s">
        <v>686</v>
      </c>
      <c r="N28" s="96">
        <v>1268565.08</v>
      </c>
      <c r="O28" s="99">
        <v>317141.27</v>
      </c>
      <c r="P28" s="96">
        <v>1268565.08</v>
      </c>
      <c r="Q28" s="99">
        <v>317141.27</v>
      </c>
      <c r="R28" s="59" t="s">
        <v>686</v>
      </c>
      <c r="S28" s="56" t="s">
        <v>609</v>
      </c>
      <c r="T28" s="56" t="s">
        <v>609</v>
      </c>
      <c r="U28" s="56"/>
      <c r="V28" s="56" t="s">
        <v>616</v>
      </c>
      <c r="W28" s="56" t="s">
        <v>616</v>
      </c>
      <c r="X28" s="59" t="s">
        <v>616</v>
      </c>
      <c r="Y28" s="59" t="s">
        <v>617</v>
      </c>
      <c r="Z28" s="56" t="s">
        <v>687</v>
      </c>
      <c r="AA28" s="66"/>
      <c r="AB28" s="66"/>
    </row>
    <row r="29" spans="1:28" s="24" customFormat="1" ht="39">
      <c r="A29" s="56" t="s">
        <v>607</v>
      </c>
      <c r="B29" s="58" t="s">
        <v>550</v>
      </c>
      <c r="C29" s="59" t="s">
        <v>608</v>
      </c>
      <c r="D29" s="56" t="s">
        <v>609</v>
      </c>
      <c r="E29" s="56" t="s">
        <v>610</v>
      </c>
      <c r="F29" s="56" t="s">
        <v>610</v>
      </c>
      <c r="G29" s="59" t="s">
        <v>688</v>
      </c>
      <c r="H29" s="56" t="s">
        <v>689</v>
      </c>
      <c r="I29" s="67"/>
      <c r="J29" s="56"/>
      <c r="K29" s="56"/>
      <c r="L29" s="56"/>
      <c r="M29" s="59" t="s">
        <v>690</v>
      </c>
      <c r="N29" s="96">
        <v>1521769.13</v>
      </c>
      <c r="O29" s="99">
        <v>268547.5</v>
      </c>
      <c r="P29" s="96">
        <v>1521769.13</v>
      </c>
      <c r="Q29" s="99">
        <v>268547.5</v>
      </c>
      <c r="R29" s="59" t="s">
        <v>690</v>
      </c>
      <c r="S29" s="56" t="s">
        <v>609</v>
      </c>
      <c r="T29" s="56" t="s">
        <v>609</v>
      </c>
      <c r="U29" s="56"/>
      <c r="V29" s="56" t="s">
        <v>616</v>
      </c>
      <c r="W29" s="56" t="s">
        <v>616</v>
      </c>
      <c r="X29" s="59" t="s">
        <v>616</v>
      </c>
      <c r="Y29" s="59" t="s">
        <v>617</v>
      </c>
      <c r="Z29" s="56" t="s">
        <v>691</v>
      </c>
      <c r="AA29" s="66"/>
      <c r="AB29" s="66"/>
    </row>
    <row r="30" spans="1:28" s="24" customFormat="1" ht="52">
      <c r="A30" s="56" t="s">
        <v>607</v>
      </c>
      <c r="B30" s="58" t="s">
        <v>550</v>
      </c>
      <c r="C30" s="59" t="s">
        <v>608</v>
      </c>
      <c r="D30" s="56" t="s">
        <v>609</v>
      </c>
      <c r="E30" s="56" t="s">
        <v>610</v>
      </c>
      <c r="F30" s="56" t="s">
        <v>610</v>
      </c>
      <c r="G30" s="59" t="s">
        <v>692</v>
      </c>
      <c r="H30" s="56" t="s">
        <v>693</v>
      </c>
      <c r="I30" s="67"/>
      <c r="J30" s="56"/>
      <c r="K30" s="56"/>
      <c r="L30" s="56"/>
      <c r="M30" s="59" t="s">
        <v>694</v>
      </c>
      <c r="N30" s="96">
        <v>507258.06</v>
      </c>
      <c r="O30" s="99">
        <v>89516.129999999946</v>
      </c>
      <c r="P30" s="96">
        <v>507258.06</v>
      </c>
      <c r="Q30" s="99">
        <v>89516.129999999946</v>
      </c>
      <c r="R30" s="59" t="s">
        <v>694</v>
      </c>
      <c r="S30" s="56" t="s">
        <v>609</v>
      </c>
      <c r="T30" s="56" t="s">
        <v>609</v>
      </c>
      <c r="U30" s="56"/>
      <c r="V30" s="56" t="s">
        <v>616</v>
      </c>
      <c r="W30" s="56" t="s">
        <v>616</v>
      </c>
      <c r="X30" s="59" t="s">
        <v>616</v>
      </c>
      <c r="Y30" s="59" t="s">
        <v>617</v>
      </c>
      <c r="Z30" s="56" t="s">
        <v>695</v>
      </c>
      <c r="AA30" s="66"/>
      <c r="AB30" s="66"/>
    </row>
    <row r="31" spans="1:28" s="24" customFormat="1" ht="156">
      <c r="A31" s="56" t="s">
        <v>607</v>
      </c>
      <c r="B31" s="58" t="s">
        <v>550</v>
      </c>
      <c r="C31" s="59" t="s">
        <v>608</v>
      </c>
      <c r="D31" s="56" t="s">
        <v>609</v>
      </c>
      <c r="E31" s="56" t="s">
        <v>610</v>
      </c>
      <c r="F31" s="56" t="s">
        <v>610</v>
      </c>
      <c r="G31" s="59" t="s">
        <v>696</v>
      </c>
      <c r="H31" s="56" t="s">
        <v>697</v>
      </c>
      <c r="I31" s="67"/>
      <c r="J31" s="56"/>
      <c r="K31" s="56"/>
      <c r="L31" s="56"/>
      <c r="M31" s="59" t="s">
        <v>698</v>
      </c>
      <c r="N31" s="106">
        <v>1511136.33</v>
      </c>
      <c r="O31" s="106">
        <v>266671.11999999988</v>
      </c>
      <c r="P31" s="106">
        <v>1511136.33</v>
      </c>
      <c r="Q31" s="106">
        <v>266671.11999999988</v>
      </c>
      <c r="R31" s="59" t="s">
        <v>698</v>
      </c>
      <c r="S31" s="56" t="s">
        <v>609</v>
      </c>
      <c r="T31" s="56" t="s">
        <v>609</v>
      </c>
      <c r="U31" s="56"/>
      <c r="V31" s="56" t="s">
        <v>616</v>
      </c>
      <c r="W31" s="56" t="s">
        <v>616</v>
      </c>
      <c r="X31" s="59" t="s">
        <v>616</v>
      </c>
      <c r="Y31" s="59" t="s">
        <v>617</v>
      </c>
      <c r="Z31" s="56" t="s">
        <v>699</v>
      </c>
      <c r="AA31" s="66"/>
      <c r="AB31" s="66"/>
    </row>
    <row r="32" spans="1:28" s="24" customFormat="1" ht="39">
      <c r="A32" s="56" t="s">
        <v>607</v>
      </c>
      <c r="B32" s="58" t="s">
        <v>550</v>
      </c>
      <c r="C32" s="59" t="s">
        <v>608</v>
      </c>
      <c r="D32" s="56" t="s">
        <v>609</v>
      </c>
      <c r="E32" s="56" t="s">
        <v>610</v>
      </c>
      <c r="F32" s="56" t="s">
        <v>610</v>
      </c>
      <c r="G32" s="59" t="s">
        <v>700</v>
      </c>
      <c r="H32" s="56" t="s">
        <v>701</v>
      </c>
      <c r="I32" s="67"/>
      <c r="J32" s="56"/>
      <c r="K32" s="56"/>
      <c r="L32" s="56"/>
      <c r="M32" s="59" t="s">
        <v>702</v>
      </c>
      <c r="N32" s="96">
        <v>1521432</v>
      </c>
      <c r="O32" s="99">
        <v>268488</v>
      </c>
      <c r="P32" s="96">
        <v>1521432</v>
      </c>
      <c r="Q32" s="99">
        <v>268488</v>
      </c>
      <c r="R32" s="59" t="s">
        <v>702</v>
      </c>
      <c r="S32" s="56" t="s">
        <v>609</v>
      </c>
      <c r="T32" s="56" t="s">
        <v>609</v>
      </c>
      <c r="U32" s="56"/>
      <c r="V32" s="56" t="s">
        <v>616</v>
      </c>
      <c r="W32" s="56" t="s">
        <v>616</v>
      </c>
      <c r="X32" s="59" t="s">
        <v>616</v>
      </c>
      <c r="Y32" s="59" t="s">
        <v>617</v>
      </c>
      <c r="Z32" s="56" t="s">
        <v>703</v>
      </c>
      <c r="AA32" s="66"/>
      <c r="AB32" s="66"/>
    </row>
    <row r="33" spans="1:28" s="24" customFormat="1" ht="117">
      <c r="A33" s="56" t="s">
        <v>607</v>
      </c>
      <c r="B33" s="58" t="s">
        <v>550</v>
      </c>
      <c r="C33" s="59" t="s">
        <v>608</v>
      </c>
      <c r="D33" s="56" t="s">
        <v>609</v>
      </c>
      <c r="E33" s="56" t="s">
        <v>610</v>
      </c>
      <c r="F33" s="56" t="s">
        <v>610</v>
      </c>
      <c r="G33" s="59" t="s">
        <v>704</v>
      </c>
      <c r="H33" s="56" t="s">
        <v>705</v>
      </c>
      <c r="I33" s="67"/>
      <c r="J33" s="56"/>
      <c r="K33" s="56"/>
      <c r="L33" s="56"/>
      <c r="M33" s="59" t="s">
        <v>582</v>
      </c>
      <c r="N33" s="96">
        <v>1521774.14</v>
      </c>
      <c r="O33" s="99">
        <v>268548.38000000012</v>
      </c>
      <c r="P33" s="96">
        <v>1521774.14</v>
      </c>
      <c r="Q33" s="99">
        <v>268548.38000000012</v>
      </c>
      <c r="R33" s="59" t="s">
        <v>582</v>
      </c>
      <c r="S33" s="56" t="s">
        <v>609</v>
      </c>
      <c r="T33" s="56" t="s">
        <v>609</v>
      </c>
      <c r="U33" s="56"/>
      <c r="V33" s="56" t="s">
        <v>616</v>
      </c>
      <c r="W33" s="56" t="s">
        <v>616</v>
      </c>
      <c r="X33" s="59" t="s">
        <v>616</v>
      </c>
      <c r="Y33" s="59" t="s">
        <v>617</v>
      </c>
      <c r="Z33" s="56" t="s">
        <v>581</v>
      </c>
      <c r="AA33" s="66"/>
      <c r="AB33" s="66"/>
    </row>
    <row r="34" spans="1:28" s="24" customFormat="1" ht="52">
      <c r="A34" s="56" t="s">
        <v>607</v>
      </c>
      <c r="B34" s="58" t="s">
        <v>550</v>
      </c>
      <c r="C34" s="59" t="s">
        <v>608</v>
      </c>
      <c r="D34" s="56" t="s">
        <v>609</v>
      </c>
      <c r="E34" s="56" t="s">
        <v>610</v>
      </c>
      <c r="F34" s="56" t="s">
        <v>610</v>
      </c>
      <c r="G34" s="59" t="s">
        <v>706</v>
      </c>
      <c r="H34" s="56" t="s">
        <v>707</v>
      </c>
      <c r="I34" s="67"/>
      <c r="J34" s="56"/>
      <c r="K34" s="56"/>
      <c r="L34" s="56"/>
      <c r="M34" s="59" t="s">
        <v>708</v>
      </c>
      <c r="N34" s="96">
        <v>2531492.48</v>
      </c>
      <c r="O34" s="99">
        <v>446733.9700000002</v>
      </c>
      <c r="P34" s="96">
        <v>2531492.48</v>
      </c>
      <c r="Q34" s="99">
        <v>446733.9700000002</v>
      </c>
      <c r="R34" s="59" t="s">
        <v>708</v>
      </c>
      <c r="S34" s="56" t="s">
        <v>609</v>
      </c>
      <c r="T34" s="56" t="s">
        <v>609</v>
      </c>
      <c r="U34" s="56"/>
      <c r="V34" s="56" t="s">
        <v>616</v>
      </c>
      <c r="W34" s="56" t="s">
        <v>616</v>
      </c>
      <c r="X34" s="59" t="s">
        <v>616</v>
      </c>
      <c r="Y34" s="59" t="s">
        <v>617</v>
      </c>
      <c r="Z34" s="56" t="s">
        <v>709</v>
      </c>
      <c r="AA34" s="66"/>
      <c r="AB34" s="66"/>
    </row>
    <row r="35" spans="1:28" s="24" customFormat="1" ht="117">
      <c r="A35" s="56" t="s">
        <v>607</v>
      </c>
      <c r="B35" s="58" t="s">
        <v>550</v>
      </c>
      <c r="C35" s="59" t="s">
        <v>608</v>
      </c>
      <c r="D35" s="56" t="s">
        <v>609</v>
      </c>
      <c r="E35" s="56" t="s">
        <v>610</v>
      </c>
      <c r="F35" s="56" t="s">
        <v>610</v>
      </c>
      <c r="G35" s="59" t="s">
        <v>710</v>
      </c>
      <c r="H35" s="56" t="s">
        <v>711</v>
      </c>
      <c r="I35" s="67"/>
      <c r="J35" s="56"/>
      <c r="K35" s="56"/>
      <c r="L35" s="56"/>
      <c r="M35" s="59" t="s">
        <v>712</v>
      </c>
      <c r="N35" s="96">
        <v>422857.13</v>
      </c>
      <c r="O35" s="99">
        <v>105714.29000000004</v>
      </c>
      <c r="P35" s="96">
        <v>422857.13</v>
      </c>
      <c r="Q35" s="99">
        <v>105714.29000000004</v>
      </c>
      <c r="R35" s="59" t="s">
        <v>712</v>
      </c>
      <c r="S35" s="56" t="s">
        <v>609</v>
      </c>
      <c r="T35" s="56" t="s">
        <v>609</v>
      </c>
      <c r="U35" s="56"/>
      <c r="V35" s="56" t="s">
        <v>616</v>
      </c>
      <c r="W35" s="56" t="s">
        <v>616</v>
      </c>
      <c r="X35" s="59" t="s">
        <v>616</v>
      </c>
      <c r="Y35" s="59" t="s">
        <v>617</v>
      </c>
      <c r="Z35" s="56" t="s">
        <v>713</v>
      </c>
      <c r="AA35" s="66"/>
      <c r="AB35" s="66"/>
    </row>
    <row r="36" spans="1:28" s="24" customFormat="1" ht="65">
      <c r="A36" s="56" t="s">
        <v>607</v>
      </c>
      <c r="B36" s="58" t="s">
        <v>550</v>
      </c>
      <c r="C36" s="59" t="s">
        <v>608</v>
      </c>
      <c r="D36" s="56" t="s">
        <v>609</v>
      </c>
      <c r="E36" s="56" t="s">
        <v>610</v>
      </c>
      <c r="F36" s="56" t="s">
        <v>610</v>
      </c>
      <c r="G36" s="59" t="s">
        <v>714</v>
      </c>
      <c r="H36" s="56" t="s">
        <v>715</v>
      </c>
      <c r="I36" s="67"/>
      <c r="J36" s="56"/>
      <c r="K36" s="56"/>
      <c r="L36" s="56"/>
      <c r="M36" s="59" t="s">
        <v>716</v>
      </c>
      <c r="N36" s="96">
        <v>3043548.36</v>
      </c>
      <c r="O36" s="99">
        <v>537096.78000000026</v>
      </c>
      <c r="P36" s="96">
        <v>3043548.36</v>
      </c>
      <c r="Q36" s="99">
        <v>537096.78000000026</v>
      </c>
      <c r="R36" s="59" t="s">
        <v>716</v>
      </c>
      <c r="S36" s="56" t="s">
        <v>609</v>
      </c>
      <c r="T36" s="56" t="s">
        <v>609</v>
      </c>
      <c r="U36" s="56"/>
      <c r="V36" s="56" t="s">
        <v>616</v>
      </c>
      <c r="W36" s="56" t="s">
        <v>616</v>
      </c>
      <c r="X36" s="59" t="s">
        <v>616</v>
      </c>
      <c r="Y36" s="59" t="s">
        <v>617</v>
      </c>
      <c r="Z36" s="56" t="s">
        <v>717</v>
      </c>
      <c r="AA36" s="66"/>
      <c r="AB36" s="66"/>
    </row>
    <row r="37" spans="1:28" s="24" customFormat="1" ht="104">
      <c r="A37" s="56" t="s">
        <v>607</v>
      </c>
      <c r="B37" s="58" t="s">
        <v>550</v>
      </c>
      <c r="C37" s="59" t="s">
        <v>608</v>
      </c>
      <c r="D37" s="56" t="s">
        <v>609</v>
      </c>
      <c r="E37" s="56" t="s">
        <v>610</v>
      </c>
      <c r="F37" s="56" t="s">
        <v>610</v>
      </c>
      <c r="G37" s="59" t="s">
        <v>718</v>
      </c>
      <c r="H37" s="56" t="s">
        <v>719</v>
      </c>
      <c r="I37" s="67"/>
      <c r="J37" s="56"/>
      <c r="K37" s="56"/>
      <c r="L37" s="56"/>
      <c r="M37" s="59" t="s">
        <v>720</v>
      </c>
      <c r="N37" s="106">
        <v>2440792.94</v>
      </c>
      <c r="O37" s="106">
        <v>430728.16999999993</v>
      </c>
      <c r="P37" s="106">
        <v>2440792.94</v>
      </c>
      <c r="Q37" s="106">
        <v>430728.16999999993</v>
      </c>
      <c r="R37" s="59" t="s">
        <v>720</v>
      </c>
      <c r="S37" s="56" t="s">
        <v>609</v>
      </c>
      <c r="T37" s="56" t="s">
        <v>609</v>
      </c>
      <c r="U37" s="56"/>
      <c r="V37" s="56" t="s">
        <v>616</v>
      </c>
      <c r="W37" s="56" t="s">
        <v>616</v>
      </c>
      <c r="X37" s="59" t="s">
        <v>616</v>
      </c>
      <c r="Y37" s="59" t="s">
        <v>617</v>
      </c>
      <c r="Z37" s="56" t="s">
        <v>721</v>
      </c>
      <c r="AA37" s="66"/>
      <c r="AB37" s="66"/>
    </row>
    <row r="38" spans="1:28" s="24" customFormat="1" ht="91">
      <c r="A38" s="56" t="s">
        <v>607</v>
      </c>
      <c r="B38" s="58" t="s">
        <v>550</v>
      </c>
      <c r="C38" s="59" t="s">
        <v>608</v>
      </c>
      <c r="D38" s="56" t="s">
        <v>609</v>
      </c>
      <c r="E38" s="56" t="s">
        <v>610</v>
      </c>
      <c r="F38" s="56" t="s">
        <v>610</v>
      </c>
      <c r="G38" s="59" t="s">
        <v>722</v>
      </c>
      <c r="H38" s="56" t="s">
        <v>723</v>
      </c>
      <c r="I38" s="67"/>
      <c r="J38" s="56"/>
      <c r="K38" s="56"/>
      <c r="L38" s="56"/>
      <c r="M38" s="59" t="s">
        <v>724</v>
      </c>
      <c r="N38" s="96">
        <v>507258.06</v>
      </c>
      <c r="O38" s="99">
        <v>89516.129999999946</v>
      </c>
      <c r="P38" s="96">
        <v>507258.06</v>
      </c>
      <c r="Q38" s="99">
        <v>89516.129999999946</v>
      </c>
      <c r="R38" s="59" t="s">
        <v>724</v>
      </c>
      <c r="S38" s="56" t="s">
        <v>609</v>
      </c>
      <c r="T38" s="56" t="s">
        <v>609</v>
      </c>
      <c r="U38" s="56"/>
      <c r="V38" s="56" t="s">
        <v>616</v>
      </c>
      <c r="W38" s="56" t="s">
        <v>616</v>
      </c>
      <c r="X38" s="59" t="s">
        <v>616</v>
      </c>
      <c r="Y38" s="59" t="s">
        <v>617</v>
      </c>
      <c r="Z38" s="56" t="s">
        <v>725</v>
      </c>
      <c r="AA38" s="66"/>
      <c r="AB38" s="66"/>
    </row>
    <row r="39" spans="1:28" s="24" customFormat="1" ht="104">
      <c r="A39" s="56" t="s">
        <v>607</v>
      </c>
      <c r="B39" s="58" t="s">
        <v>550</v>
      </c>
      <c r="C39" s="59" t="s">
        <v>608</v>
      </c>
      <c r="D39" s="56" t="s">
        <v>609</v>
      </c>
      <c r="E39" s="56" t="s">
        <v>610</v>
      </c>
      <c r="F39" s="56" t="s">
        <v>610</v>
      </c>
      <c r="G39" s="59" t="s">
        <v>726</v>
      </c>
      <c r="H39" s="56" t="s">
        <v>727</v>
      </c>
      <c r="I39" s="67"/>
      <c r="J39" s="56"/>
      <c r="K39" s="56"/>
      <c r="L39" s="56"/>
      <c r="M39" s="59" t="s">
        <v>728</v>
      </c>
      <c r="N39" s="96">
        <v>1521330</v>
      </c>
      <c r="O39" s="99">
        <v>268470</v>
      </c>
      <c r="P39" s="96">
        <v>1521330</v>
      </c>
      <c r="Q39" s="99">
        <v>268470</v>
      </c>
      <c r="R39" s="59" t="s">
        <v>728</v>
      </c>
      <c r="S39" s="56" t="s">
        <v>609</v>
      </c>
      <c r="T39" s="56" t="s">
        <v>609</v>
      </c>
      <c r="U39" s="56"/>
      <c r="V39" s="56" t="s">
        <v>616</v>
      </c>
      <c r="W39" s="56" t="s">
        <v>616</v>
      </c>
      <c r="X39" s="59" t="s">
        <v>616</v>
      </c>
      <c r="Y39" s="59" t="s">
        <v>617</v>
      </c>
      <c r="Z39" s="56" t="s">
        <v>729</v>
      </c>
      <c r="AA39" s="66"/>
      <c r="AB39" s="66"/>
    </row>
    <row r="40" spans="1:28" s="24" customFormat="1" ht="78">
      <c r="A40" s="56" t="s">
        <v>607</v>
      </c>
      <c r="B40" s="58" t="s">
        <v>550</v>
      </c>
      <c r="C40" s="59" t="s">
        <v>608</v>
      </c>
      <c r="D40" s="56" t="s">
        <v>609</v>
      </c>
      <c r="E40" s="56" t="s">
        <v>610</v>
      </c>
      <c r="F40" s="56" t="s">
        <v>610</v>
      </c>
      <c r="G40" s="59" t="s">
        <v>730</v>
      </c>
      <c r="H40" s="56" t="s">
        <v>731</v>
      </c>
      <c r="I40" s="67"/>
      <c r="J40" s="56"/>
      <c r="K40" s="56"/>
      <c r="L40" s="56"/>
      <c r="M40" s="59" t="s">
        <v>732</v>
      </c>
      <c r="N40" s="96">
        <v>1268571.43</v>
      </c>
      <c r="O40" s="99">
        <v>317142.8600000001</v>
      </c>
      <c r="P40" s="96">
        <v>1268571.43</v>
      </c>
      <c r="Q40" s="99">
        <v>317142.8600000001</v>
      </c>
      <c r="R40" s="59" t="s">
        <v>732</v>
      </c>
      <c r="S40" s="56" t="s">
        <v>609</v>
      </c>
      <c r="T40" s="56" t="s">
        <v>609</v>
      </c>
      <c r="U40" s="56"/>
      <c r="V40" s="56" t="s">
        <v>616</v>
      </c>
      <c r="W40" s="56" t="s">
        <v>616</v>
      </c>
      <c r="X40" s="59" t="s">
        <v>616</v>
      </c>
      <c r="Y40" s="59" t="s">
        <v>617</v>
      </c>
      <c r="Z40" s="56" t="s">
        <v>733</v>
      </c>
      <c r="AA40" s="66"/>
      <c r="AB40" s="66"/>
    </row>
    <row r="41" spans="1:28" s="24" customFormat="1" ht="78">
      <c r="A41" s="56" t="s">
        <v>607</v>
      </c>
      <c r="B41" s="58" t="s">
        <v>550</v>
      </c>
      <c r="C41" s="59" t="s">
        <v>608</v>
      </c>
      <c r="D41" s="56" t="s">
        <v>609</v>
      </c>
      <c r="E41" s="56" t="s">
        <v>610</v>
      </c>
      <c r="F41" s="56" t="s">
        <v>610</v>
      </c>
      <c r="G41" s="59" t="s">
        <v>734</v>
      </c>
      <c r="H41" s="56" t="s">
        <v>735</v>
      </c>
      <c r="I41" s="67"/>
      <c r="J41" s="56"/>
      <c r="K41" s="56"/>
      <c r="L41" s="56"/>
      <c r="M41" s="59" t="s">
        <v>736</v>
      </c>
      <c r="N41" s="96">
        <v>871250</v>
      </c>
      <c r="O41" s="99">
        <v>153750</v>
      </c>
      <c r="P41" s="96">
        <v>871250</v>
      </c>
      <c r="Q41" s="99">
        <v>153750</v>
      </c>
      <c r="R41" s="59" t="s">
        <v>736</v>
      </c>
      <c r="S41" s="56" t="s">
        <v>609</v>
      </c>
      <c r="T41" s="56" t="s">
        <v>609</v>
      </c>
      <c r="U41" s="56"/>
      <c r="V41" s="56" t="s">
        <v>616</v>
      </c>
      <c r="W41" s="56" t="s">
        <v>609</v>
      </c>
      <c r="X41" s="59" t="s">
        <v>616</v>
      </c>
      <c r="Y41" s="59" t="s">
        <v>617</v>
      </c>
      <c r="Z41" s="56" t="s">
        <v>737</v>
      </c>
      <c r="AA41" s="66"/>
      <c r="AB41" s="66"/>
    </row>
    <row r="42" spans="1:28" s="24" customFormat="1" ht="143">
      <c r="A42" s="56" t="s">
        <v>607</v>
      </c>
      <c r="B42" s="58" t="s">
        <v>550</v>
      </c>
      <c r="C42" s="59" t="s">
        <v>608</v>
      </c>
      <c r="D42" s="56" t="s">
        <v>609</v>
      </c>
      <c r="E42" s="56" t="s">
        <v>610</v>
      </c>
      <c r="F42" s="56" t="s">
        <v>610</v>
      </c>
      <c r="G42" s="59" t="s">
        <v>738</v>
      </c>
      <c r="H42" s="56" t="s">
        <v>739</v>
      </c>
      <c r="I42" s="67"/>
      <c r="J42" s="56"/>
      <c r="K42" s="68" t="s">
        <v>740</v>
      </c>
      <c r="L42" s="56" t="s">
        <v>741</v>
      </c>
      <c r="M42" s="59" t="s">
        <v>742</v>
      </c>
      <c r="N42" s="96">
        <v>1521750.8</v>
      </c>
      <c r="O42" s="99">
        <v>268544.26</v>
      </c>
      <c r="P42" s="96">
        <v>1521750.8</v>
      </c>
      <c r="Q42" s="99">
        <v>268544.26</v>
      </c>
      <c r="R42" s="59" t="s">
        <v>742</v>
      </c>
      <c r="S42" s="56" t="s">
        <v>609</v>
      </c>
      <c r="T42" s="56" t="s">
        <v>609</v>
      </c>
      <c r="U42" s="56"/>
      <c r="V42" s="56" t="s">
        <v>616</v>
      </c>
      <c r="W42" s="56" t="s">
        <v>616</v>
      </c>
      <c r="X42" s="59" t="s">
        <v>616</v>
      </c>
      <c r="Y42" s="59" t="s">
        <v>617</v>
      </c>
      <c r="Z42" s="56" t="s">
        <v>743</v>
      </c>
      <c r="AA42" s="66"/>
      <c r="AB42" s="66"/>
    </row>
    <row r="43" spans="1:28" s="24" customFormat="1" ht="52">
      <c r="A43" s="56" t="s">
        <v>607</v>
      </c>
      <c r="B43" s="58" t="s">
        <v>550</v>
      </c>
      <c r="C43" s="59" t="s">
        <v>608</v>
      </c>
      <c r="D43" s="56" t="s">
        <v>609</v>
      </c>
      <c r="E43" s="56" t="s">
        <v>610</v>
      </c>
      <c r="F43" s="56" t="s">
        <v>610</v>
      </c>
      <c r="G43" s="59" t="s">
        <v>744</v>
      </c>
      <c r="H43" s="56" t="s">
        <v>745</v>
      </c>
      <c r="I43" s="67"/>
      <c r="J43" s="56"/>
      <c r="K43" s="56"/>
      <c r="L43" s="56"/>
      <c r="M43" s="59" t="s">
        <v>746</v>
      </c>
      <c r="N43" s="96">
        <v>3043548.36</v>
      </c>
      <c r="O43" s="99">
        <v>537096.78000000026</v>
      </c>
      <c r="P43" s="96">
        <v>3043548.36</v>
      </c>
      <c r="Q43" s="99">
        <v>537096.78000000026</v>
      </c>
      <c r="R43" s="59" t="s">
        <v>746</v>
      </c>
      <c r="S43" s="56" t="s">
        <v>609</v>
      </c>
      <c r="T43" s="56" t="s">
        <v>609</v>
      </c>
      <c r="U43" s="56"/>
      <c r="V43" s="56" t="s">
        <v>616</v>
      </c>
      <c r="W43" s="56" t="s">
        <v>616</v>
      </c>
      <c r="X43" s="59" t="s">
        <v>616</v>
      </c>
      <c r="Y43" s="59" t="s">
        <v>617</v>
      </c>
      <c r="Z43" s="56" t="s">
        <v>747</v>
      </c>
      <c r="AA43" s="66"/>
      <c r="AB43" s="66"/>
    </row>
    <row r="44" spans="1:28" s="24" customFormat="1" ht="52">
      <c r="A44" s="56" t="s">
        <v>607</v>
      </c>
      <c r="B44" s="58" t="s">
        <v>550</v>
      </c>
      <c r="C44" s="59" t="s">
        <v>608</v>
      </c>
      <c r="D44" s="56" t="s">
        <v>609</v>
      </c>
      <c r="E44" s="56" t="s">
        <v>610</v>
      </c>
      <c r="F44" s="56" t="s">
        <v>610</v>
      </c>
      <c r="G44" s="59" t="s">
        <v>748</v>
      </c>
      <c r="H44" s="56" t="s">
        <v>749</v>
      </c>
      <c r="I44" s="67"/>
      <c r="J44" s="56"/>
      <c r="K44" s="56"/>
      <c r="L44" s="56"/>
      <c r="M44" s="59" t="s">
        <v>750</v>
      </c>
      <c r="N44" s="96">
        <v>1521730.96</v>
      </c>
      <c r="O44" s="99">
        <v>268540.76</v>
      </c>
      <c r="P44" s="96">
        <v>1521730.96</v>
      </c>
      <c r="Q44" s="99">
        <v>268540.76</v>
      </c>
      <c r="R44" s="59" t="s">
        <v>750</v>
      </c>
      <c r="S44" s="56" t="s">
        <v>609</v>
      </c>
      <c r="T44" s="56" t="s">
        <v>609</v>
      </c>
      <c r="U44" s="56"/>
      <c r="V44" s="56" t="s">
        <v>616</v>
      </c>
      <c r="W44" s="56" t="s">
        <v>616</v>
      </c>
      <c r="X44" s="59" t="s">
        <v>616</v>
      </c>
      <c r="Y44" s="59" t="s">
        <v>617</v>
      </c>
      <c r="Z44" s="56" t="s">
        <v>751</v>
      </c>
      <c r="AA44" s="66"/>
      <c r="AB44" s="66"/>
    </row>
    <row r="45" spans="1:28" s="24" customFormat="1" ht="52">
      <c r="A45" s="56" t="s">
        <v>607</v>
      </c>
      <c r="B45" s="58" t="s">
        <v>550</v>
      </c>
      <c r="C45" s="59" t="s">
        <v>608</v>
      </c>
      <c r="D45" s="56" t="s">
        <v>609</v>
      </c>
      <c r="E45" s="56" t="s">
        <v>610</v>
      </c>
      <c r="F45" s="56" t="s">
        <v>610</v>
      </c>
      <c r="G45" s="59" t="s">
        <v>752</v>
      </c>
      <c r="H45" s="56" t="s">
        <v>753</v>
      </c>
      <c r="I45" s="67"/>
      <c r="J45" s="56"/>
      <c r="K45" s="56"/>
      <c r="L45" s="56"/>
      <c r="M45" s="59" t="s">
        <v>754</v>
      </c>
      <c r="N45" s="96">
        <v>2536290.2999999998</v>
      </c>
      <c r="O45" s="99">
        <v>447580.65000000037</v>
      </c>
      <c r="P45" s="96">
        <v>2536290.2999999998</v>
      </c>
      <c r="Q45" s="99">
        <v>447580.65000000037</v>
      </c>
      <c r="R45" s="59" t="s">
        <v>754</v>
      </c>
      <c r="S45" s="56" t="s">
        <v>609</v>
      </c>
      <c r="T45" s="56" t="s">
        <v>609</v>
      </c>
      <c r="U45" s="56"/>
      <c r="V45" s="56" t="s">
        <v>616</v>
      </c>
      <c r="W45" s="56" t="s">
        <v>616</v>
      </c>
      <c r="X45" s="59" t="s">
        <v>616</v>
      </c>
      <c r="Y45" s="59" t="s">
        <v>617</v>
      </c>
      <c r="Z45" s="56" t="s">
        <v>755</v>
      </c>
      <c r="AA45" s="66"/>
      <c r="AB45" s="66"/>
    </row>
    <row r="46" spans="1:28" s="24" customFormat="1" ht="91">
      <c r="A46" s="56" t="s">
        <v>607</v>
      </c>
      <c r="B46" s="58" t="s">
        <v>550</v>
      </c>
      <c r="C46" s="59" t="s">
        <v>608</v>
      </c>
      <c r="D46" s="56" t="s">
        <v>609</v>
      </c>
      <c r="E46" s="56" t="s">
        <v>610</v>
      </c>
      <c r="F46" s="56" t="s">
        <v>610</v>
      </c>
      <c r="G46" s="59" t="s">
        <v>756</v>
      </c>
      <c r="H46" s="56" t="s">
        <v>757</v>
      </c>
      <c r="I46" s="67"/>
      <c r="J46" s="56"/>
      <c r="K46" s="56"/>
      <c r="L46" s="56"/>
      <c r="M46" s="59" t="s">
        <v>758</v>
      </c>
      <c r="N46" s="96">
        <v>1521774.18</v>
      </c>
      <c r="O46" s="99">
        <v>268548.39000000013</v>
      </c>
      <c r="P46" s="96">
        <v>1521774.18</v>
      </c>
      <c r="Q46" s="99">
        <v>268548.39000000013</v>
      </c>
      <c r="R46" s="59" t="s">
        <v>758</v>
      </c>
      <c r="S46" s="56" t="s">
        <v>609</v>
      </c>
      <c r="T46" s="56" t="s">
        <v>609</v>
      </c>
      <c r="U46" s="56"/>
      <c r="V46" s="56" t="s">
        <v>616</v>
      </c>
      <c r="W46" s="56" t="s">
        <v>616</v>
      </c>
      <c r="X46" s="59" t="s">
        <v>616</v>
      </c>
      <c r="Y46" s="59" t="s">
        <v>617</v>
      </c>
      <c r="Z46" s="56" t="s">
        <v>759</v>
      </c>
      <c r="AA46" s="66"/>
      <c r="AB46" s="66"/>
    </row>
    <row r="47" spans="1:28" s="24" customFormat="1" ht="104">
      <c r="A47" s="56" t="s">
        <v>607</v>
      </c>
      <c r="B47" s="58" t="s">
        <v>550</v>
      </c>
      <c r="C47" s="59" t="s">
        <v>608</v>
      </c>
      <c r="D47" s="56" t="s">
        <v>609</v>
      </c>
      <c r="E47" s="56" t="s">
        <v>610</v>
      </c>
      <c r="F47" s="56" t="s">
        <v>610</v>
      </c>
      <c r="G47" s="59" t="s">
        <v>760</v>
      </c>
      <c r="H47" s="56" t="s">
        <v>761</v>
      </c>
      <c r="I47" s="67"/>
      <c r="J47" s="56"/>
      <c r="K47" s="56"/>
      <c r="L47" s="56"/>
      <c r="M47" s="59" t="s">
        <v>762</v>
      </c>
      <c r="N47" s="96">
        <v>1521774.1</v>
      </c>
      <c r="O47" s="99">
        <v>268548.37999999989</v>
      </c>
      <c r="P47" s="96">
        <v>1521774.1</v>
      </c>
      <c r="Q47" s="99">
        <v>268548.37999999989</v>
      </c>
      <c r="R47" s="59" t="s">
        <v>762</v>
      </c>
      <c r="S47" s="56" t="s">
        <v>609</v>
      </c>
      <c r="T47" s="56" t="s">
        <v>609</v>
      </c>
      <c r="U47" s="56"/>
      <c r="V47" s="56" t="s">
        <v>616</v>
      </c>
      <c r="W47" s="56" t="s">
        <v>616</v>
      </c>
      <c r="X47" s="59" t="s">
        <v>616</v>
      </c>
      <c r="Y47" s="59" t="s">
        <v>617</v>
      </c>
      <c r="Z47" s="56" t="s">
        <v>763</v>
      </c>
      <c r="AA47" s="66"/>
      <c r="AB47" s="66"/>
    </row>
    <row r="48" spans="1:28" s="24" customFormat="1" ht="91">
      <c r="A48" s="56" t="s">
        <v>607</v>
      </c>
      <c r="B48" s="58" t="s">
        <v>550</v>
      </c>
      <c r="C48" s="59" t="s">
        <v>608</v>
      </c>
      <c r="D48" s="56" t="s">
        <v>609</v>
      </c>
      <c r="E48" s="56" t="s">
        <v>610</v>
      </c>
      <c r="F48" s="56" t="s">
        <v>610</v>
      </c>
      <c r="G48" s="69" t="s">
        <v>786</v>
      </c>
      <c r="H48" s="70" t="s">
        <v>787</v>
      </c>
      <c r="I48" s="67"/>
      <c r="J48" s="56"/>
      <c r="K48" s="67"/>
      <c r="L48" s="67"/>
      <c r="M48" s="59" t="s">
        <v>788</v>
      </c>
      <c r="N48" s="96">
        <v>697000</v>
      </c>
      <c r="O48" s="99">
        <v>123000</v>
      </c>
      <c r="P48" s="96">
        <v>697000</v>
      </c>
      <c r="Q48" s="99">
        <v>123000</v>
      </c>
      <c r="R48" s="59" t="s">
        <v>788</v>
      </c>
      <c r="S48" s="56" t="s">
        <v>609</v>
      </c>
      <c r="T48" s="56" t="s">
        <v>609</v>
      </c>
      <c r="U48" s="56"/>
      <c r="V48" s="56" t="s">
        <v>616</v>
      </c>
      <c r="W48" s="56" t="s">
        <v>616</v>
      </c>
      <c r="X48" s="56" t="s">
        <v>616</v>
      </c>
      <c r="Y48" s="59" t="s">
        <v>617</v>
      </c>
      <c r="Z48" s="227" t="s">
        <v>789</v>
      </c>
      <c r="AA48" s="66"/>
      <c r="AB48" s="66"/>
    </row>
    <row r="49" spans="1:28" s="24" customFormat="1" ht="91">
      <c r="A49" s="56" t="s">
        <v>607</v>
      </c>
      <c r="B49" s="58" t="s">
        <v>550</v>
      </c>
      <c r="C49" s="59" t="s">
        <v>608</v>
      </c>
      <c r="D49" s="56" t="s">
        <v>609</v>
      </c>
      <c r="E49" s="56" t="s">
        <v>610</v>
      </c>
      <c r="F49" s="56" t="s">
        <v>610</v>
      </c>
      <c r="G49" s="69" t="s">
        <v>790</v>
      </c>
      <c r="H49" s="70" t="s">
        <v>791</v>
      </c>
      <c r="I49" s="67"/>
      <c r="J49" s="56"/>
      <c r="K49" s="67"/>
      <c r="L49" s="67"/>
      <c r="M49" s="59" t="s">
        <v>792</v>
      </c>
      <c r="N49" s="106">
        <v>6707343.3300000001</v>
      </c>
      <c r="O49" s="106">
        <v>1183648.83</v>
      </c>
      <c r="P49" s="106">
        <v>6707343.3300000001</v>
      </c>
      <c r="Q49" s="106">
        <v>1183648.83</v>
      </c>
      <c r="R49" s="59" t="s">
        <v>792</v>
      </c>
      <c r="S49" s="56" t="s">
        <v>609</v>
      </c>
      <c r="T49" s="56" t="s">
        <v>616</v>
      </c>
      <c r="U49" s="56">
        <v>3</v>
      </c>
      <c r="V49" s="56" t="s">
        <v>616</v>
      </c>
      <c r="W49" s="56" t="s">
        <v>616</v>
      </c>
      <c r="X49" s="56" t="s">
        <v>616</v>
      </c>
      <c r="Y49" s="59" t="s">
        <v>617</v>
      </c>
      <c r="Z49" s="227" t="s">
        <v>793</v>
      </c>
      <c r="AA49" s="66"/>
      <c r="AB49" s="66"/>
    </row>
    <row r="50" spans="1:28" s="24" customFormat="1" ht="104">
      <c r="A50" s="56" t="s">
        <v>607</v>
      </c>
      <c r="B50" s="58" t="s">
        <v>550</v>
      </c>
      <c r="C50" s="59" t="s">
        <v>608</v>
      </c>
      <c r="D50" s="56" t="s">
        <v>609</v>
      </c>
      <c r="E50" s="56" t="s">
        <v>610</v>
      </c>
      <c r="F50" s="56" t="s">
        <v>610</v>
      </c>
      <c r="G50" s="69" t="s">
        <v>794</v>
      </c>
      <c r="H50" s="70" t="s">
        <v>795</v>
      </c>
      <c r="I50" s="67"/>
      <c r="J50" s="56"/>
      <c r="K50" s="67"/>
      <c r="L50" s="67"/>
      <c r="M50" s="59" t="s">
        <v>796</v>
      </c>
      <c r="N50" s="96">
        <v>8000000</v>
      </c>
      <c r="O50" s="99">
        <v>1411764.7100000009</v>
      </c>
      <c r="P50" s="96">
        <v>8000000</v>
      </c>
      <c r="Q50" s="99">
        <v>1411764.7100000009</v>
      </c>
      <c r="R50" s="59" t="s">
        <v>796</v>
      </c>
      <c r="S50" s="56" t="s">
        <v>616</v>
      </c>
      <c r="T50" s="56" t="s">
        <v>609</v>
      </c>
      <c r="U50" s="56"/>
      <c r="V50" s="56" t="s">
        <v>616</v>
      </c>
      <c r="W50" s="56" t="s">
        <v>616</v>
      </c>
      <c r="X50" s="56" t="s">
        <v>616</v>
      </c>
      <c r="Y50" s="59" t="s">
        <v>617</v>
      </c>
      <c r="Z50" s="227" t="s">
        <v>797</v>
      </c>
      <c r="AA50" s="66"/>
      <c r="AB50" s="66"/>
    </row>
    <row r="51" spans="1:28" s="24" customFormat="1" ht="104">
      <c r="A51" s="56" t="s">
        <v>607</v>
      </c>
      <c r="B51" s="58" t="s">
        <v>550</v>
      </c>
      <c r="C51" s="59" t="s">
        <v>608</v>
      </c>
      <c r="D51" s="56" t="s">
        <v>609</v>
      </c>
      <c r="E51" s="56" t="s">
        <v>610</v>
      </c>
      <c r="F51" s="56" t="s">
        <v>610</v>
      </c>
      <c r="G51" s="69" t="s">
        <v>798</v>
      </c>
      <c r="H51" s="70" t="s">
        <v>799</v>
      </c>
      <c r="I51" s="67"/>
      <c r="J51" s="56"/>
      <c r="K51" s="67"/>
      <c r="L51" s="67"/>
      <c r="M51" s="59" t="s">
        <v>800</v>
      </c>
      <c r="N51" s="96">
        <v>5999999.5499999998</v>
      </c>
      <c r="O51" s="99">
        <v>1058823.4500000002</v>
      </c>
      <c r="P51" s="96">
        <v>5999999.5499999998</v>
      </c>
      <c r="Q51" s="99">
        <v>1058823.4500000002</v>
      </c>
      <c r="R51" s="59" t="s">
        <v>800</v>
      </c>
      <c r="S51" s="56" t="s">
        <v>616</v>
      </c>
      <c r="T51" s="56" t="s">
        <v>609</v>
      </c>
      <c r="U51" s="56"/>
      <c r="V51" s="56" t="s">
        <v>616</v>
      </c>
      <c r="W51" s="56" t="s">
        <v>616</v>
      </c>
      <c r="X51" s="56" t="s">
        <v>615</v>
      </c>
      <c r="Y51" s="59" t="s">
        <v>617</v>
      </c>
      <c r="Z51" s="227" t="s">
        <v>801</v>
      </c>
      <c r="AA51" s="66"/>
      <c r="AB51" s="66"/>
    </row>
    <row r="52" spans="1:28" s="24" customFormat="1" ht="39">
      <c r="A52" s="56" t="s">
        <v>607</v>
      </c>
      <c r="B52" s="58" t="s">
        <v>550</v>
      </c>
      <c r="C52" s="59" t="s">
        <v>608</v>
      </c>
      <c r="D52" s="56" t="s">
        <v>609</v>
      </c>
      <c r="E52" s="56" t="s">
        <v>610</v>
      </c>
      <c r="F52" s="56" t="s">
        <v>610</v>
      </c>
      <c r="G52" s="69" t="s">
        <v>802</v>
      </c>
      <c r="H52" s="70" t="s">
        <v>803</v>
      </c>
      <c r="I52" s="67"/>
      <c r="J52" s="56"/>
      <c r="K52" s="67"/>
      <c r="L52" s="67"/>
      <c r="M52" s="59" t="s">
        <v>804</v>
      </c>
      <c r="N52" s="96">
        <v>1601128</v>
      </c>
      <c r="O52" s="99">
        <v>282552</v>
      </c>
      <c r="P52" s="96">
        <v>1601128</v>
      </c>
      <c r="Q52" s="99">
        <v>282552</v>
      </c>
      <c r="R52" s="59" t="s">
        <v>804</v>
      </c>
      <c r="S52" s="56" t="s">
        <v>609</v>
      </c>
      <c r="T52" s="56" t="s">
        <v>609</v>
      </c>
      <c r="U52" s="56"/>
      <c r="V52" s="56" t="s">
        <v>616</v>
      </c>
      <c r="W52" s="56" t="s">
        <v>616</v>
      </c>
      <c r="X52" s="56" t="s">
        <v>615</v>
      </c>
      <c r="Y52" s="59" t="s">
        <v>617</v>
      </c>
      <c r="Z52" s="227" t="s">
        <v>805</v>
      </c>
      <c r="AA52" s="66"/>
      <c r="AB52" s="66"/>
    </row>
    <row r="53" spans="1:28" s="24" customFormat="1" ht="52">
      <c r="A53" s="56" t="s">
        <v>607</v>
      </c>
      <c r="B53" s="58" t="s">
        <v>550</v>
      </c>
      <c r="C53" s="59" t="s">
        <v>608</v>
      </c>
      <c r="D53" s="56" t="s">
        <v>609</v>
      </c>
      <c r="E53" s="56" t="s">
        <v>610</v>
      </c>
      <c r="F53" s="56" t="s">
        <v>610</v>
      </c>
      <c r="G53" s="69" t="s">
        <v>806</v>
      </c>
      <c r="H53" s="70" t="s">
        <v>807</v>
      </c>
      <c r="I53" s="67"/>
      <c r="J53" s="56"/>
      <c r="K53" s="67"/>
      <c r="L53" s="67"/>
      <c r="M53" s="59" t="s">
        <v>808</v>
      </c>
      <c r="N53" s="96">
        <v>343998.05</v>
      </c>
      <c r="O53" s="99">
        <v>60705.540000000037</v>
      </c>
      <c r="P53" s="96">
        <v>343998.05</v>
      </c>
      <c r="Q53" s="99">
        <v>60705.540000000037</v>
      </c>
      <c r="R53" s="59" t="s">
        <v>808</v>
      </c>
      <c r="S53" s="56" t="s">
        <v>609</v>
      </c>
      <c r="T53" s="56" t="s">
        <v>609</v>
      </c>
      <c r="U53" s="56"/>
      <c r="V53" s="56" t="s">
        <v>616</v>
      </c>
      <c r="W53" s="56" t="s">
        <v>616</v>
      </c>
      <c r="X53" s="56" t="s">
        <v>615</v>
      </c>
      <c r="Y53" s="59" t="s">
        <v>617</v>
      </c>
      <c r="Z53" s="227" t="s">
        <v>809</v>
      </c>
      <c r="AA53" s="66"/>
      <c r="AB53" s="66"/>
    </row>
    <row r="54" spans="1:28" s="24" customFormat="1" ht="52">
      <c r="A54" s="56" t="s">
        <v>607</v>
      </c>
      <c r="B54" s="58" t="s">
        <v>550</v>
      </c>
      <c r="C54" s="59" t="s">
        <v>608</v>
      </c>
      <c r="D54" s="56" t="s">
        <v>609</v>
      </c>
      <c r="E54" s="56" t="s">
        <v>610</v>
      </c>
      <c r="F54" s="56" t="s">
        <v>610</v>
      </c>
      <c r="G54" s="69" t="s">
        <v>810</v>
      </c>
      <c r="H54" s="70" t="s">
        <v>811</v>
      </c>
      <c r="I54" s="67"/>
      <c r="J54" s="56"/>
      <c r="K54" s="67"/>
      <c r="L54" s="67"/>
      <c r="M54" s="59" t="s">
        <v>812</v>
      </c>
      <c r="N54" s="96">
        <v>1753487.33</v>
      </c>
      <c r="O54" s="99">
        <v>309438.94999999995</v>
      </c>
      <c r="P54" s="96">
        <v>1753487.33</v>
      </c>
      <c r="Q54" s="99">
        <v>309438.94999999995</v>
      </c>
      <c r="R54" s="59" t="s">
        <v>812</v>
      </c>
      <c r="S54" s="56" t="s">
        <v>609</v>
      </c>
      <c r="T54" s="56" t="s">
        <v>616</v>
      </c>
      <c r="U54" s="56">
        <v>4</v>
      </c>
      <c r="V54" s="56" t="s">
        <v>616</v>
      </c>
      <c r="W54" s="56" t="s">
        <v>616</v>
      </c>
      <c r="X54" s="56" t="s">
        <v>615</v>
      </c>
      <c r="Y54" s="59" t="s">
        <v>617</v>
      </c>
      <c r="Z54" s="227" t="s">
        <v>813</v>
      </c>
      <c r="AA54" s="66"/>
      <c r="AB54" s="66"/>
    </row>
    <row r="55" spans="1:28" s="24" customFormat="1" ht="130">
      <c r="A55" s="56" t="s">
        <v>607</v>
      </c>
      <c r="B55" s="58" t="s">
        <v>550</v>
      </c>
      <c r="C55" s="59" t="s">
        <v>608</v>
      </c>
      <c r="D55" s="56" t="s">
        <v>609</v>
      </c>
      <c r="E55" s="56" t="s">
        <v>610</v>
      </c>
      <c r="F55" s="56" t="s">
        <v>610</v>
      </c>
      <c r="G55" s="69" t="s">
        <v>685</v>
      </c>
      <c r="H55" s="71" t="s">
        <v>612</v>
      </c>
      <c r="I55" s="67"/>
      <c r="J55" s="56"/>
      <c r="K55" s="67"/>
      <c r="L55" s="67"/>
      <c r="M55" s="59" t="s">
        <v>814</v>
      </c>
      <c r="N55" s="96">
        <v>416000</v>
      </c>
      <c r="O55" s="99">
        <v>104000</v>
      </c>
      <c r="P55" s="96">
        <v>416000</v>
      </c>
      <c r="Q55" s="99">
        <v>104000</v>
      </c>
      <c r="R55" s="59" t="str">
        <f t="shared" ref="R55:R64" si="0">M55</f>
        <v>Zakup ambulansu z wyposażeniem medycznym oraz środków ochrony indywidualnej dla Wojewódzkiej Stacji Pogotowia Ratunkowego i Transportu Sanitarnego "Meditrans" SPZOZ w Warszawie w związku z realizacją działań związanych z zapobieganiem, przeciwdziałaniem i zwalczaniem „COVID-19” oraz innych chorób zakaźnych</v>
      </c>
      <c r="S55" s="56" t="s">
        <v>609</v>
      </c>
      <c r="T55" s="56" t="s">
        <v>609</v>
      </c>
      <c r="U55" s="56"/>
      <c r="V55" s="56" t="s">
        <v>616</v>
      </c>
      <c r="W55" s="56" t="s">
        <v>616</v>
      </c>
      <c r="X55" s="56" t="s">
        <v>616</v>
      </c>
      <c r="Y55" s="59" t="s">
        <v>617</v>
      </c>
      <c r="Z55" s="227" t="s">
        <v>815</v>
      </c>
      <c r="AA55" s="57">
        <v>1</v>
      </c>
      <c r="AB55" s="65" t="s">
        <v>1397</v>
      </c>
    </row>
    <row r="56" spans="1:28" s="24" customFormat="1" ht="65">
      <c r="A56" s="56" t="s">
        <v>607</v>
      </c>
      <c r="B56" s="58" t="s">
        <v>550</v>
      </c>
      <c r="C56" s="59" t="s">
        <v>608</v>
      </c>
      <c r="D56" s="56" t="s">
        <v>609</v>
      </c>
      <c r="E56" s="56" t="s">
        <v>610</v>
      </c>
      <c r="F56" s="56" t="s">
        <v>610</v>
      </c>
      <c r="G56" s="69" t="s">
        <v>670</v>
      </c>
      <c r="H56" s="71" t="s">
        <v>671</v>
      </c>
      <c r="I56" s="67"/>
      <c r="J56" s="56"/>
      <c r="K56" s="67" t="s">
        <v>816</v>
      </c>
      <c r="L56" s="67" t="s">
        <v>817</v>
      </c>
      <c r="M56" s="59" t="s">
        <v>818</v>
      </c>
      <c r="N56" s="96">
        <v>442000</v>
      </c>
      <c r="O56" s="99">
        <v>78000</v>
      </c>
      <c r="P56" s="96">
        <v>442000</v>
      </c>
      <c r="Q56" s="99">
        <v>78000</v>
      </c>
      <c r="R56" s="59" t="str">
        <f t="shared" si="0"/>
        <v xml:space="preserve">Zakup ambulansu oraz środków ochrony indywidualnej dla Powiatowej Stacji Pogotowia Ratunkowego w Tarnowie </v>
      </c>
      <c r="S56" s="56" t="s">
        <v>609</v>
      </c>
      <c r="T56" s="56" t="s">
        <v>609</v>
      </c>
      <c r="U56" s="56"/>
      <c r="V56" s="56" t="s">
        <v>616</v>
      </c>
      <c r="W56" s="56" t="s">
        <v>616</v>
      </c>
      <c r="X56" s="56" t="s">
        <v>616</v>
      </c>
      <c r="Y56" s="59" t="s">
        <v>617</v>
      </c>
      <c r="Z56" s="227" t="s">
        <v>819</v>
      </c>
      <c r="AA56" s="57">
        <v>1</v>
      </c>
      <c r="AB56" s="65" t="s">
        <v>1397</v>
      </c>
    </row>
    <row r="57" spans="1:28" s="24" customFormat="1" ht="91">
      <c r="A57" s="56" t="s">
        <v>607</v>
      </c>
      <c r="B57" s="58" t="s">
        <v>550</v>
      </c>
      <c r="C57" s="59" t="s">
        <v>608</v>
      </c>
      <c r="D57" s="56" t="s">
        <v>609</v>
      </c>
      <c r="E57" s="56" t="s">
        <v>610</v>
      </c>
      <c r="F57" s="56" t="s">
        <v>610</v>
      </c>
      <c r="G57" s="69" t="s">
        <v>820</v>
      </c>
      <c r="H57" s="71" t="s">
        <v>821</v>
      </c>
      <c r="I57" s="67"/>
      <c r="J57" s="56"/>
      <c r="K57" s="67" t="s">
        <v>822</v>
      </c>
      <c r="L57" s="67" t="s">
        <v>823</v>
      </c>
      <c r="M57" s="59" t="s">
        <v>824</v>
      </c>
      <c r="N57" s="96">
        <v>442000</v>
      </c>
      <c r="O57" s="99">
        <v>78000</v>
      </c>
      <c r="P57" s="96">
        <v>442000</v>
      </c>
      <c r="Q57" s="99">
        <v>78000</v>
      </c>
      <c r="R57" s="59" t="str">
        <f t="shared" si="0"/>
        <v>Wsparcie Zespołów Ratownictwa Medycznego Zachodniego Centrum Medycznego Sp. z o. o. w realizacji działań związanych z zapobieganiem, przeciwdziałaniem i zwalczaniem  „COVID-19” oraz innych chorób zakaźnych</v>
      </c>
      <c r="S57" s="56" t="s">
        <v>609</v>
      </c>
      <c r="T57" s="56" t="s">
        <v>609</v>
      </c>
      <c r="U57" s="56"/>
      <c r="V57" s="56" t="s">
        <v>616</v>
      </c>
      <c r="W57" s="56" t="s">
        <v>616</v>
      </c>
      <c r="X57" s="56" t="s">
        <v>616</v>
      </c>
      <c r="Y57" s="59" t="s">
        <v>617</v>
      </c>
      <c r="Z57" s="227" t="s">
        <v>825</v>
      </c>
      <c r="AA57" s="57">
        <v>1</v>
      </c>
      <c r="AB57" s="65" t="s">
        <v>1397</v>
      </c>
    </row>
    <row r="58" spans="1:28" s="24" customFormat="1" ht="117">
      <c r="A58" s="56" t="s">
        <v>607</v>
      </c>
      <c r="B58" s="58" t="s">
        <v>550</v>
      </c>
      <c r="C58" s="59" t="s">
        <v>608</v>
      </c>
      <c r="D58" s="56" t="s">
        <v>609</v>
      </c>
      <c r="E58" s="56" t="s">
        <v>610</v>
      </c>
      <c r="F58" s="56" t="s">
        <v>610</v>
      </c>
      <c r="G58" s="69" t="s">
        <v>826</v>
      </c>
      <c r="H58" s="71" t="s">
        <v>827</v>
      </c>
      <c r="I58" s="67"/>
      <c r="J58" s="56"/>
      <c r="K58" s="67"/>
      <c r="L58" s="67"/>
      <c r="M58" s="59" t="s">
        <v>828</v>
      </c>
      <c r="N58" s="96">
        <v>442000</v>
      </c>
      <c r="O58" s="99">
        <v>78000</v>
      </c>
      <c r="P58" s="96">
        <v>442000</v>
      </c>
      <c r="Q58" s="99">
        <v>78000</v>
      </c>
      <c r="R58" s="59" t="str">
        <f t="shared" si="0"/>
        <v>Zakup ambulansu spełniającego wymagania normy PN:EN 1789 oraz środków ochrony indywidualnej dla Zespołu Opieki Zdrowotnej w Bolesławcu w ramach realizacji działań związanych z zapobieganiem, przeciwdziałaniem i zwalczaniem "COVID-19" oraz innych chorób zakaźnych</v>
      </c>
      <c r="S58" s="56" t="s">
        <v>609</v>
      </c>
      <c r="T58" s="56" t="s">
        <v>609</v>
      </c>
      <c r="U58" s="56"/>
      <c r="V58" s="56" t="s">
        <v>616</v>
      </c>
      <c r="W58" s="56" t="s">
        <v>616</v>
      </c>
      <c r="X58" s="56" t="s">
        <v>616</v>
      </c>
      <c r="Y58" s="59" t="s">
        <v>617</v>
      </c>
      <c r="Z58" s="227" t="s">
        <v>829</v>
      </c>
      <c r="AA58" s="57">
        <v>1</v>
      </c>
      <c r="AB58" s="65" t="s">
        <v>1397</v>
      </c>
    </row>
    <row r="59" spans="1:28" s="24" customFormat="1" ht="52">
      <c r="A59" s="56" t="s">
        <v>607</v>
      </c>
      <c r="B59" s="58" t="s">
        <v>550</v>
      </c>
      <c r="C59" s="59" t="s">
        <v>608</v>
      </c>
      <c r="D59" s="56" t="s">
        <v>609</v>
      </c>
      <c r="E59" s="56" t="s">
        <v>610</v>
      </c>
      <c r="F59" s="56" t="s">
        <v>610</v>
      </c>
      <c r="G59" s="69" t="s">
        <v>830</v>
      </c>
      <c r="H59" s="71" t="s">
        <v>831</v>
      </c>
      <c r="I59" s="67"/>
      <c r="J59" s="56"/>
      <c r="K59" s="67"/>
      <c r="L59" s="67"/>
      <c r="M59" s="59" t="s">
        <v>832</v>
      </c>
      <c r="N59" s="96">
        <v>442000</v>
      </c>
      <c r="O59" s="99">
        <v>78000</v>
      </c>
      <c r="P59" s="96">
        <v>442000</v>
      </c>
      <c r="Q59" s="99">
        <v>78000</v>
      </c>
      <c r="R59" s="59" t="str">
        <f t="shared" si="0"/>
        <v>Zakup ambulansu oraz środków ochrony indywidualnej dla zespołu ratownictwa medycznego działającego przy SPZOZ w  Głubczycach</v>
      </c>
      <c r="S59" s="56" t="s">
        <v>609</v>
      </c>
      <c r="T59" s="56" t="s">
        <v>609</v>
      </c>
      <c r="U59" s="56"/>
      <c r="V59" s="56" t="s">
        <v>616</v>
      </c>
      <c r="W59" s="56" t="s">
        <v>616</v>
      </c>
      <c r="X59" s="56" t="s">
        <v>616</v>
      </c>
      <c r="Y59" s="59" t="s">
        <v>617</v>
      </c>
      <c r="Z59" s="227" t="s">
        <v>833</v>
      </c>
      <c r="AA59" s="57">
        <v>1</v>
      </c>
      <c r="AB59" s="65" t="s">
        <v>1397</v>
      </c>
    </row>
    <row r="60" spans="1:28" s="24" customFormat="1" ht="91">
      <c r="A60" s="56" t="s">
        <v>607</v>
      </c>
      <c r="B60" s="58" t="s">
        <v>550</v>
      </c>
      <c r="C60" s="59" t="s">
        <v>608</v>
      </c>
      <c r="D60" s="56" t="s">
        <v>609</v>
      </c>
      <c r="E60" s="56" t="s">
        <v>610</v>
      </c>
      <c r="F60" s="56" t="s">
        <v>610</v>
      </c>
      <c r="G60" s="69" t="s">
        <v>834</v>
      </c>
      <c r="H60" s="71" t="s">
        <v>835</v>
      </c>
      <c r="I60" s="67"/>
      <c r="J60" s="56"/>
      <c r="K60" s="67" t="s">
        <v>836</v>
      </c>
      <c r="L60" s="67" t="s">
        <v>837</v>
      </c>
      <c r="M60" s="59" t="s">
        <v>838</v>
      </c>
      <c r="N60" s="96">
        <v>442000</v>
      </c>
      <c r="O60" s="99">
        <v>78000</v>
      </c>
      <c r="P60" s="96">
        <v>442000</v>
      </c>
      <c r="Q60" s="99">
        <v>78000</v>
      </c>
      <c r="R60" s="59" t="str">
        <f t="shared" si="0"/>
        <v>Zakup ambulansu, środków ochrony indywidualnej oraz środków do dezynfekcji dla Zespołów Ratownictwa Medycznego  w Podhalańskim Szpitalu Specjalistycznym im. Jana Pawła II w Nowym Targu</v>
      </c>
      <c r="S60" s="56" t="s">
        <v>609</v>
      </c>
      <c r="T60" s="56" t="s">
        <v>609</v>
      </c>
      <c r="U60" s="56"/>
      <c r="V60" s="56" t="s">
        <v>616</v>
      </c>
      <c r="W60" s="56" t="s">
        <v>616</v>
      </c>
      <c r="X60" s="56" t="s">
        <v>616</v>
      </c>
      <c r="Y60" s="59" t="s">
        <v>617</v>
      </c>
      <c r="Z60" s="227" t="s">
        <v>839</v>
      </c>
      <c r="AA60" s="57">
        <v>1</v>
      </c>
      <c r="AB60" s="65" t="s">
        <v>1397</v>
      </c>
    </row>
    <row r="61" spans="1:28" s="24" customFormat="1" ht="52">
      <c r="A61" s="56" t="s">
        <v>607</v>
      </c>
      <c r="B61" s="58" t="s">
        <v>550</v>
      </c>
      <c r="C61" s="59" t="s">
        <v>608</v>
      </c>
      <c r="D61" s="56" t="s">
        <v>609</v>
      </c>
      <c r="E61" s="56" t="s">
        <v>610</v>
      </c>
      <c r="F61" s="56" t="s">
        <v>610</v>
      </c>
      <c r="G61" s="69" t="s">
        <v>840</v>
      </c>
      <c r="H61" s="71" t="s">
        <v>841</v>
      </c>
      <c r="I61" s="67"/>
      <c r="J61" s="56"/>
      <c r="K61" s="67" t="s">
        <v>842</v>
      </c>
      <c r="L61" s="67" t="s">
        <v>843</v>
      </c>
      <c r="M61" s="59" t="s">
        <v>844</v>
      </c>
      <c r="N61" s="96">
        <v>442000</v>
      </c>
      <c r="O61" s="99">
        <v>78000</v>
      </c>
      <c r="P61" s="96">
        <v>442000</v>
      </c>
      <c r="Q61" s="99">
        <v>78000</v>
      </c>
      <c r="R61" s="59" t="str">
        <f t="shared" si="0"/>
        <v>Zakup ambulansu dla Działu Ratownictwa Medycznego Wojewódzkiego Szpitala Zespolonego w Elblągu</v>
      </c>
      <c r="S61" s="56" t="s">
        <v>609</v>
      </c>
      <c r="T61" s="56" t="s">
        <v>609</v>
      </c>
      <c r="U61" s="56"/>
      <c r="V61" s="56" t="s">
        <v>616</v>
      </c>
      <c r="W61" s="56" t="s">
        <v>616</v>
      </c>
      <c r="X61" s="56" t="s">
        <v>616</v>
      </c>
      <c r="Y61" s="59" t="s">
        <v>617</v>
      </c>
      <c r="Z61" s="227" t="s">
        <v>845</v>
      </c>
      <c r="AA61" s="57">
        <v>1</v>
      </c>
      <c r="AB61" s="65" t="s">
        <v>1397</v>
      </c>
    </row>
    <row r="62" spans="1:28" s="24" customFormat="1" ht="52">
      <c r="A62" s="56" t="s">
        <v>607</v>
      </c>
      <c r="B62" s="58" t="s">
        <v>550</v>
      </c>
      <c r="C62" s="59" t="s">
        <v>608</v>
      </c>
      <c r="D62" s="56" t="s">
        <v>609</v>
      </c>
      <c r="E62" s="56" t="s">
        <v>610</v>
      </c>
      <c r="F62" s="56" t="s">
        <v>610</v>
      </c>
      <c r="G62" s="69" t="s">
        <v>846</v>
      </c>
      <c r="H62" s="71" t="s">
        <v>847</v>
      </c>
      <c r="I62" s="67"/>
      <c r="J62" s="56"/>
      <c r="K62" s="67"/>
      <c r="L62" s="67"/>
      <c r="M62" s="59" t="s">
        <v>848</v>
      </c>
      <c r="N62" s="96">
        <v>442000</v>
      </c>
      <c r="O62" s="99">
        <v>78000</v>
      </c>
      <c r="P62" s="96">
        <v>442000</v>
      </c>
      <c r="Q62" s="99">
        <v>78000</v>
      </c>
      <c r="R62" s="59" t="str">
        <f t="shared" si="0"/>
        <v>Zakup ambulansu i środków ochrony indywidualnej dla ZRM typu S</v>
      </c>
      <c r="S62" s="56" t="s">
        <v>609</v>
      </c>
      <c r="T62" s="56" t="s">
        <v>609</v>
      </c>
      <c r="U62" s="56"/>
      <c r="V62" s="56" t="s">
        <v>616</v>
      </c>
      <c r="W62" s="56" t="s">
        <v>616</v>
      </c>
      <c r="X62" s="56" t="s">
        <v>616</v>
      </c>
      <c r="Y62" s="59" t="s">
        <v>617</v>
      </c>
      <c r="Z62" s="227" t="s">
        <v>849</v>
      </c>
      <c r="AA62" s="228">
        <v>1</v>
      </c>
      <c r="AB62" s="65" t="s">
        <v>1397</v>
      </c>
    </row>
    <row r="63" spans="1:28" s="24" customFormat="1" ht="65">
      <c r="A63" s="56" t="s">
        <v>607</v>
      </c>
      <c r="B63" s="58" t="s">
        <v>550</v>
      </c>
      <c r="C63" s="59" t="s">
        <v>608</v>
      </c>
      <c r="D63" s="56" t="s">
        <v>609</v>
      </c>
      <c r="E63" s="56" t="s">
        <v>610</v>
      </c>
      <c r="F63" s="56" t="s">
        <v>610</v>
      </c>
      <c r="G63" s="69" t="s">
        <v>850</v>
      </c>
      <c r="H63" s="71" t="s">
        <v>851</v>
      </c>
      <c r="I63" s="67"/>
      <c r="J63" s="56"/>
      <c r="K63" s="67" t="s">
        <v>852</v>
      </c>
      <c r="L63" s="67" t="s">
        <v>853</v>
      </c>
      <c r="M63" s="59" t="s">
        <v>854</v>
      </c>
      <c r="N63" s="96">
        <v>442000</v>
      </c>
      <c r="O63" s="99">
        <v>78000</v>
      </c>
      <c r="P63" s="96">
        <v>442000</v>
      </c>
      <c r="Q63" s="99">
        <v>78000</v>
      </c>
      <c r="R63" s="59" t="str">
        <f t="shared" si="0"/>
        <v xml:space="preserve">Wsparcie Zespołu Ratownictwa Medycznego SPZOZ w Grodzisku Wlkp. w walce z COVID-19 i innymi chorobami zakaźnymi </v>
      </c>
      <c r="S63" s="56" t="s">
        <v>609</v>
      </c>
      <c r="T63" s="56" t="s">
        <v>609</v>
      </c>
      <c r="U63" s="56"/>
      <c r="V63" s="56" t="s">
        <v>616</v>
      </c>
      <c r="W63" s="56" t="s">
        <v>616</v>
      </c>
      <c r="X63" s="56" t="s">
        <v>616</v>
      </c>
      <c r="Y63" s="59" t="s">
        <v>617</v>
      </c>
      <c r="Z63" s="227" t="s">
        <v>855</v>
      </c>
      <c r="AA63" s="228">
        <v>1</v>
      </c>
      <c r="AB63" s="65" t="s">
        <v>1397</v>
      </c>
    </row>
    <row r="64" spans="1:28" s="24" customFormat="1" ht="51" customHeight="1">
      <c r="A64" s="146" t="s">
        <v>607</v>
      </c>
      <c r="B64" s="149" t="s">
        <v>550</v>
      </c>
      <c r="C64" s="152" t="s">
        <v>608</v>
      </c>
      <c r="D64" s="146" t="s">
        <v>609</v>
      </c>
      <c r="E64" s="146" t="s">
        <v>610</v>
      </c>
      <c r="F64" s="146" t="s">
        <v>610</v>
      </c>
      <c r="G64" s="155" t="s">
        <v>856</v>
      </c>
      <c r="H64" s="158" t="s">
        <v>857</v>
      </c>
      <c r="I64" s="161"/>
      <c r="J64" s="146"/>
      <c r="K64" s="67" t="s">
        <v>858</v>
      </c>
      <c r="L64" s="67" t="s">
        <v>859</v>
      </c>
      <c r="M64" s="152" t="s">
        <v>860</v>
      </c>
      <c r="N64" s="163">
        <v>884000</v>
      </c>
      <c r="O64" s="163">
        <v>156000</v>
      </c>
      <c r="P64" s="163">
        <v>884000</v>
      </c>
      <c r="Q64" s="163">
        <v>156000</v>
      </c>
      <c r="R64" s="152" t="str">
        <f t="shared" si="0"/>
        <v>Wsparcie Zespołów Ratownictwa Medycznego w walce z COVID-19 oraz innymi chorobami zakaźnymi ze środków finansowych POIiŚ 2014-2020</v>
      </c>
      <c r="S64" s="146" t="s">
        <v>609</v>
      </c>
      <c r="T64" s="146" t="s">
        <v>609</v>
      </c>
      <c r="U64" s="146"/>
      <c r="V64" s="146" t="s">
        <v>616</v>
      </c>
      <c r="W64" s="146" t="s">
        <v>616</v>
      </c>
      <c r="X64" s="146" t="s">
        <v>616</v>
      </c>
      <c r="Y64" s="146" t="s">
        <v>617</v>
      </c>
      <c r="Z64" s="229" t="s">
        <v>861</v>
      </c>
      <c r="AA64" s="230">
        <v>2</v>
      </c>
      <c r="AB64" s="231" t="s">
        <v>1397</v>
      </c>
    </row>
    <row r="65" spans="1:28" s="24" customFormat="1" ht="38.25" customHeight="1">
      <c r="A65" s="148"/>
      <c r="B65" s="151"/>
      <c r="C65" s="154"/>
      <c r="D65" s="148"/>
      <c r="E65" s="148"/>
      <c r="F65" s="148"/>
      <c r="G65" s="157"/>
      <c r="H65" s="160"/>
      <c r="I65" s="162"/>
      <c r="J65" s="148"/>
      <c r="K65" s="67" t="s">
        <v>862</v>
      </c>
      <c r="L65" s="67" t="s">
        <v>863</v>
      </c>
      <c r="M65" s="154"/>
      <c r="N65" s="165"/>
      <c r="O65" s="165"/>
      <c r="P65" s="165"/>
      <c r="Q65" s="165"/>
      <c r="R65" s="154"/>
      <c r="S65" s="148"/>
      <c r="T65" s="148"/>
      <c r="U65" s="148"/>
      <c r="V65" s="148"/>
      <c r="W65" s="148"/>
      <c r="X65" s="148"/>
      <c r="Y65" s="148"/>
      <c r="Z65" s="232"/>
      <c r="AA65" s="233"/>
      <c r="AB65" s="234"/>
    </row>
    <row r="66" spans="1:28" s="24" customFormat="1" ht="45" customHeight="1">
      <c r="A66" s="146" t="s">
        <v>607</v>
      </c>
      <c r="B66" s="149" t="s">
        <v>550</v>
      </c>
      <c r="C66" s="152" t="s">
        <v>608</v>
      </c>
      <c r="D66" s="146" t="s">
        <v>609</v>
      </c>
      <c r="E66" s="146" t="s">
        <v>610</v>
      </c>
      <c r="F66" s="146" t="s">
        <v>610</v>
      </c>
      <c r="G66" s="155" t="s">
        <v>864</v>
      </c>
      <c r="H66" s="158" t="s">
        <v>719</v>
      </c>
      <c r="I66" s="161"/>
      <c r="J66" s="146"/>
      <c r="K66" s="67" t="s">
        <v>719</v>
      </c>
      <c r="L66" s="67" t="s">
        <v>719</v>
      </c>
      <c r="M66" s="152" t="s">
        <v>865</v>
      </c>
      <c r="N66" s="163">
        <v>1326000</v>
      </c>
      <c r="O66" s="163">
        <v>234000</v>
      </c>
      <c r="P66" s="163">
        <v>1326000</v>
      </c>
      <c r="Q66" s="163">
        <v>234000</v>
      </c>
      <c r="R66" s="152" t="str">
        <f>M66</f>
        <v>Wzmocnienie infrastruktury technicznej do działań związanych z zapobieganiem, przeciwdziałaniem i zwalczaniem COVID-19 i innych chorób zakaźnych poprzez wymianę 3 ambulansów sanitarnych typu B z wyposażeniem oraz zakup środków ochrony indywidualnej i środków dezynfekcyjnych</v>
      </c>
      <c r="S66" s="146" t="s">
        <v>609</v>
      </c>
      <c r="T66" s="146" t="s">
        <v>609</v>
      </c>
      <c r="U66" s="146"/>
      <c r="V66" s="146" t="s">
        <v>616</v>
      </c>
      <c r="W66" s="146" t="s">
        <v>616</v>
      </c>
      <c r="X66" s="146" t="s">
        <v>616</v>
      </c>
      <c r="Y66" s="146" t="s">
        <v>617</v>
      </c>
      <c r="Z66" s="229" t="s">
        <v>866</v>
      </c>
      <c r="AA66" s="230">
        <v>3</v>
      </c>
      <c r="AB66" s="231" t="s">
        <v>1397</v>
      </c>
    </row>
    <row r="67" spans="1:28" s="24" customFormat="1" ht="13">
      <c r="A67" s="147"/>
      <c r="B67" s="150"/>
      <c r="C67" s="153"/>
      <c r="D67" s="147"/>
      <c r="E67" s="147"/>
      <c r="F67" s="147"/>
      <c r="G67" s="156"/>
      <c r="H67" s="159"/>
      <c r="I67" s="166"/>
      <c r="J67" s="147"/>
      <c r="K67" s="67" t="s">
        <v>867</v>
      </c>
      <c r="L67" s="67" t="s">
        <v>867</v>
      </c>
      <c r="M67" s="153"/>
      <c r="N67" s="164"/>
      <c r="O67" s="164"/>
      <c r="P67" s="164"/>
      <c r="Q67" s="164"/>
      <c r="R67" s="153"/>
      <c r="S67" s="147"/>
      <c r="T67" s="147"/>
      <c r="U67" s="147"/>
      <c r="V67" s="147"/>
      <c r="W67" s="147"/>
      <c r="X67" s="147"/>
      <c r="Y67" s="147"/>
      <c r="Z67" s="235"/>
      <c r="AA67" s="236"/>
      <c r="AB67" s="237"/>
    </row>
    <row r="68" spans="1:28" s="24" customFormat="1" ht="40.5" customHeight="1">
      <c r="A68" s="148"/>
      <c r="B68" s="151"/>
      <c r="C68" s="154"/>
      <c r="D68" s="148"/>
      <c r="E68" s="148"/>
      <c r="F68" s="148"/>
      <c r="G68" s="157"/>
      <c r="H68" s="160"/>
      <c r="I68" s="162"/>
      <c r="J68" s="148"/>
      <c r="K68" s="67" t="s">
        <v>868</v>
      </c>
      <c r="L68" s="67" t="s">
        <v>868</v>
      </c>
      <c r="M68" s="154"/>
      <c r="N68" s="165"/>
      <c r="O68" s="165"/>
      <c r="P68" s="165"/>
      <c r="Q68" s="165"/>
      <c r="R68" s="154"/>
      <c r="S68" s="148"/>
      <c r="T68" s="148"/>
      <c r="U68" s="148"/>
      <c r="V68" s="148"/>
      <c r="W68" s="148"/>
      <c r="X68" s="148"/>
      <c r="Y68" s="148"/>
      <c r="Z68" s="232"/>
      <c r="AA68" s="233"/>
      <c r="AB68" s="234"/>
    </row>
    <row r="69" spans="1:28" s="24" customFormat="1" ht="36.75" customHeight="1">
      <c r="A69" s="146" t="s">
        <v>607</v>
      </c>
      <c r="B69" s="149" t="s">
        <v>550</v>
      </c>
      <c r="C69" s="152" t="s">
        <v>608</v>
      </c>
      <c r="D69" s="146" t="s">
        <v>609</v>
      </c>
      <c r="E69" s="146" t="s">
        <v>610</v>
      </c>
      <c r="F69" s="146" t="s">
        <v>610</v>
      </c>
      <c r="G69" s="155" t="s">
        <v>756</v>
      </c>
      <c r="H69" s="158" t="s">
        <v>757</v>
      </c>
      <c r="I69" s="161"/>
      <c r="J69" s="146"/>
      <c r="K69" s="67" t="s">
        <v>869</v>
      </c>
      <c r="L69" s="67" t="s">
        <v>870</v>
      </c>
      <c r="M69" s="152" t="s">
        <v>871</v>
      </c>
      <c r="N69" s="163">
        <v>884000</v>
      </c>
      <c r="O69" s="163">
        <v>156000</v>
      </c>
      <c r="P69" s="163">
        <v>884000</v>
      </c>
      <c r="Q69" s="163">
        <v>156000</v>
      </c>
      <c r="R69" s="152" t="str">
        <f>M69</f>
        <v>Podniesienie jakości działań SP ZOZ WSPR w Białymstoku związanych z zapobieganiem, przeciwdziałaniem i zwalczaniem COVID-19 i innych chorób zakaźnych poprzez zakup 2 ambulansów medycznych z wyposażeniem</v>
      </c>
      <c r="S69" s="146" t="s">
        <v>609</v>
      </c>
      <c r="T69" s="146" t="s">
        <v>609</v>
      </c>
      <c r="U69" s="146"/>
      <c r="V69" s="146" t="s">
        <v>616</v>
      </c>
      <c r="W69" s="146" t="s">
        <v>872</v>
      </c>
      <c r="X69" s="146" t="s">
        <v>616</v>
      </c>
      <c r="Y69" s="146" t="s">
        <v>617</v>
      </c>
      <c r="Z69" s="229" t="s">
        <v>873</v>
      </c>
      <c r="AA69" s="230">
        <v>2</v>
      </c>
      <c r="AB69" s="231" t="s">
        <v>1397</v>
      </c>
    </row>
    <row r="70" spans="1:28" s="24" customFormat="1" ht="24.75" customHeight="1">
      <c r="A70" s="148"/>
      <c r="B70" s="151"/>
      <c r="C70" s="154"/>
      <c r="D70" s="148"/>
      <c r="E70" s="148"/>
      <c r="F70" s="148"/>
      <c r="G70" s="157"/>
      <c r="H70" s="160"/>
      <c r="I70" s="162"/>
      <c r="J70" s="148"/>
      <c r="K70" s="67" t="s">
        <v>874</v>
      </c>
      <c r="L70" s="67" t="s">
        <v>875</v>
      </c>
      <c r="M70" s="154"/>
      <c r="N70" s="165"/>
      <c r="O70" s="165"/>
      <c r="P70" s="165"/>
      <c r="Q70" s="165"/>
      <c r="R70" s="154"/>
      <c r="S70" s="148"/>
      <c r="T70" s="148"/>
      <c r="U70" s="148"/>
      <c r="V70" s="148"/>
      <c r="W70" s="148"/>
      <c r="X70" s="148"/>
      <c r="Y70" s="148"/>
      <c r="Z70" s="232"/>
      <c r="AA70" s="233"/>
      <c r="AB70" s="234"/>
    </row>
    <row r="71" spans="1:28" s="24" customFormat="1" ht="52">
      <c r="A71" s="56" t="s">
        <v>607</v>
      </c>
      <c r="B71" s="58" t="s">
        <v>550</v>
      </c>
      <c r="C71" s="59" t="s">
        <v>608</v>
      </c>
      <c r="D71" s="56" t="s">
        <v>609</v>
      </c>
      <c r="E71" s="56" t="s">
        <v>610</v>
      </c>
      <c r="F71" s="56" t="s">
        <v>610</v>
      </c>
      <c r="G71" s="69" t="s">
        <v>876</v>
      </c>
      <c r="H71" s="71" t="s">
        <v>877</v>
      </c>
      <c r="I71" s="67"/>
      <c r="J71" s="56"/>
      <c r="K71" s="67"/>
      <c r="L71" s="67"/>
      <c r="M71" s="59" t="s">
        <v>878</v>
      </c>
      <c r="N71" s="96">
        <v>442000</v>
      </c>
      <c r="O71" s="99">
        <v>78000</v>
      </c>
      <c r="P71" s="96">
        <v>442000</v>
      </c>
      <c r="Q71" s="99">
        <v>78000</v>
      </c>
      <c r="R71" s="59" t="str">
        <f>M71</f>
        <v>Dostawa ambulansu oraz środków ochrony indywidualnej na potrzeby Pogotowia Ratunkowego Zespołu Opieki Zdrowotnej w Kłobucku</v>
      </c>
      <c r="S71" s="56" t="s">
        <v>609</v>
      </c>
      <c r="T71" s="56" t="s">
        <v>609</v>
      </c>
      <c r="U71" s="56"/>
      <c r="V71" s="56" t="s">
        <v>616</v>
      </c>
      <c r="W71" s="56" t="s">
        <v>616</v>
      </c>
      <c r="X71" s="56" t="s">
        <v>616</v>
      </c>
      <c r="Y71" s="59" t="s">
        <v>617</v>
      </c>
      <c r="Z71" s="227" t="s">
        <v>879</v>
      </c>
      <c r="AA71" s="228">
        <v>1</v>
      </c>
      <c r="AB71" s="65" t="s">
        <v>1397</v>
      </c>
    </row>
    <row r="72" spans="1:28" s="24" customFormat="1" ht="65">
      <c r="A72" s="56" t="s">
        <v>607</v>
      </c>
      <c r="B72" s="58" t="s">
        <v>550</v>
      </c>
      <c r="C72" s="59" t="s">
        <v>608</v>
      </c>
      <c r="D72" s="56" t="s">
        <v>609</v>
      </c>
      <c r="E72" s="56" t="s">
        <v>610</v>
      </c>
      <c r="F72" s="56" t="s">
        <v>610</v>
      </c>
      <c r="G72" s="69" t="s">
        <v>880</v>
      </c>
      <c r="H72" s="71" t="s">
        <v>881</v>
      </c>
      <c r="I72" s="67"/>
      <c r="J72" s="56"/>
      <c r="K72" s="67" t="s">
        <v>882</v>
      </c>
      <c r="L72" s="67" t="s">
        <v>883</v>
      </c>
      <c r="M72" s="59" t="s">
        <v>884</v>
      </c>
      <c r="N72" s="96">
        <v>442000</v>
      </c>
      <c r="O72" s="99">
        <v>78000</v>
      </c>
      <c r="P72" s="96">
        <v>442000</v>
      </c>
      <c r="Q72" s="99">
        <v>78000</v>
      </c>
      <c r="R72" s="59" t="str">
        <f>M72</f>
        <v>Zakup ambulansu oraz środków ochrony indywidualnej w celu zwiększenia skuteczności zapobiegania, przeciwdziałania i zwalczania COVID-19 oraz innych chorób zakaźnych</v>
      </c>
      <c r="S72" s="56" t="s">
        <v>609</v>
      </c>
      <c r="T72" s="56" t="s">
        <v>609</v>
      </c>
      <c r="U72" s="56"/>
      <c r="V72" s="56" t="s">
        <v>616</v>
      </c>
      <c r="W72" s="56" t="s">
        <v>616</v>
      </c>
      <c r="X72" s="56" t="s">
        <v>616</v>
      </c>
      <c r="Y72" s="59" t="s">
        <v>617</v>
      </c>
      <c r="Z72" s="227" t="s">
        <v>885</v>
      </c>
      <c r="AA72" s="228">
        <v>1</v>
      </c>
      <c r="AB72" s="65" t="s">
        <v>1397</v>
      </c>
    </row>
    <row r="73" spans="1:28" s="24" customFormat="1" ht="65">
      <c r="A73" s="56" t="s">
        <v>607</v>
      </c>
      <c r="B73" s="58" t="s">
        <v>550</v>
      </c>
      <c r="C73" s="59" t="s">
        <v>608</v>
      </c>
      <c r="D73" s="56" t="s">
        <v>609</v>
      </c>
      <c r="E73" s="56" t="s">
        <v>610</v>
      </c>
      <c r="F73" s="56" t="s">
        <v>610</v>
      </c>
      <c r="G73" s="69" t="s">
        <v>886</v>
      </c>
      <c r="H73" s="71" t="s">
        <v>887</v>
      </c>
      <c r="I73" s="67"/>
      <c r="J73" s="56"/>
      <c r="K73" s="67" t="s">
        <v>888</v>
      </c>
      <c r="L73" s="67" t="s">
        <v>889</v>
      </c>
      <c r="M73" s="59" t="s">
        <v>890</v>
      </c>
      <c r="N73" s="96">
        <v>442000</v>
      </c>
      <c r="O73" s="99">
        <v>78000</v>
      </c>
      <c r="P73" s="96">
        <v>442000</v>
      </c>
      <c r="Q73" s="99">
        <v>78000</v>
      </c>
      <c r="R73" s="59" t="str">
        <f>M73</f>
        <v>Zakup ambulansu typu C dla Wojewódzkiego Szpitala Zespolonego w Kaliszu w związku z przeciwdziałaniem i zwalczaniem COVID-19 oraz innych chorób zakaźnych</v>
      </c>
      <c r="S73" s="56" t="s">
        <v>609</v>
      </c>
      <c r="T73" s="56" t="s">
        <v>609</v>
      </c>
      <c r="U73" s="56"/>
      <c r="V73" s="56" t="s">
        <v>616</v>
      </c>
      <c r="W73" s="56" t="s">
        <v>872</v>
      </c>
      <c r="X73" s="56" t="s">
        <v>616</v>
      </c>
      <c r="Y73" s="59" t="s">
        <v>617</v>
      </c>
      <c r="Z73" s="227" t="s">
        <v>891</v>
      </c>
      <c r="AA73" s="57">
        <v>1</v>
      </c>
      <c r="AB73" s="65" t="s">
        <v>1397</v>
      </c>
    </row>
    <row r="74" spans="1:28" s="24" customFormat="1" ht="65">
      <c r="A74" s="56" t="s">
        <v>607</v>
      </c>
      <c r="B74" s="58" t="s">
        <v>550</v>
      </c>
      <c r="C74" s="59" t="s">
        <v>608</v>
      </c>
      <c r="D74" s="56" t="s">
        <v>609</v>
      </c>
      <c r="E74" s="56" t="s">
        <v>610</v>
      </c>
      <c r="F74" s="56" t="s">
        <v>610</v>
      </c>
      <c r="G74" s="69" t="s">
        <v>892</v>
      </c>
      <c r="H74" s="71" t="s">
        <v>893</v>
      </c>
      <c r="I74" s="67"/>
      <c r="J74" s="56"/>
      <c r="K74" s="67"/>
      <c r="L74" s="67"/>
      <c r="M74" s="59" t="s">
        <v>894</v>
      </c>
      <c r="N74" s="96">
        <v>442000</v>
      </c>
      <c r="O74" s="99">
        <v>78000</v>
      </c>
      <c r="P74" s="96">
        <v>442000</v>
      </c>
      <c r="Q74" s="99">
        <v>78000</v>
      </c>
      <c r="R74" s="59" t="str">
        <f>M74</f>
        <v>Zakup ambulansu w związku z działaniami związanymi z zapobieganiem, przeciwdziałaniem i zwalczaniem "COVID-19" oraz innych chorób zakaźnych</v>
      </c>
      <c r="S74" s="56" t="s">
        <v>609</v>
      </c>
      <c r="T74" s="56" t="s">
        <v>609</v>
      </c>
      <c r="U74" s="56"/>
      <c r="V74" s="56" t="s">
        <v>616</v>
      </c>
      <c r="W74" s="56" t="s">
        <v>616</v>
      </c>
      <c r="X74" s="56" t="s">
        <v>616</v>
      </c>
      <c r="Y74" s="59" t="s">
        <v>617</v>
      </c>
      <c r="Z74" s="227" t="s">
        <v>895</v>
      </c>
      <c r="AA74" s="57">
        <v>1</v>
      </c>
      <c r="AB74" s="65" t="s">
        <v>1397</v>
      </c>
    </row>
    <row r="75" spans="1:28" s="24" customFormat="1" ht="38.25" customHeight="1">
      <c r="A75" s="146" t="s">
        <v>607</v>
      </c>
      <c r="B75" s="149" t="s">
        <v>550</v>
      </c>
      <c r="C75" s="152" t="s">
        <v>608</v>
      </c>
      <c r="D75" s="146" t="s">
        <v>609</v>
      </c>
      <c r="E75" s="146" t="s">
        <v>610</v>
      </c>
      <c r="F75" s="146" t="s">
        <v>610</v>
      </c>
      <c r="G75" s="155" t="s">
        <v>666</v>
      </c>
      <c r="H75" s="158" t="s">
        <v>896</v>
      </c>
      <c r="I75" s="161"/>
      <c r="J75" s="146"/>
      <c r="K75" s="67" t="s">
        <v>897</v>
      </c>
      <c r="L75" s="67" t="s">
        <v>898</v>
      </c>
      <c r="M75" s="152" t="s">
        <v>899</v>
      </c>
      <c r="N75" s="163">
        <v>4420000</v>
      </c>
      <c r="O75" s="163">
        <v>780000</v>
      </c>
      <c r="P75" s="163">
        <v>4420000</v>
      </c>
      <c r="Q75" s="163">
        <v>780000</v>
      </c>
      <c r="R75" s="152" t="str">
        <f>M75</f>
        <v>Doposażenie WSPR w Szczecinie w związku z pandemią wirusa SARS-CoV-2 - część II</v>
      </c>
      <c r="S75" s="146" t="s">
        <v>609</v>
      </c>
      <c r="T75" s="146" t="s">
        <v>609</v>
      </c>
      <c r="U75" s="146"/>
      <c r="V75" s="146" t="s">
        <v>616</v>
      </c>
      <c r="W75" s="146" t="s">
        <v>616</v>
      </c>
      <c r="X75" s="146" t="s">
        <v>616</v>
      </c>
      <c r="Y75" s="146" t="s">
        <v>617</v>
      </c>
      <c r="Z75" s="238" t="s">
        <v>900</v>
      </c>
      <c r="AA75" s="230">
        <v>10</v>
      </c>
      <c r="AB75" s="231" t="s">
        <v>1397</v>
      </c>
    </row>
    <row r="76" spans="1:28" s="24" customFormat="1" ht="91">
      <c r="A76" s="147"/>
      <c r="B76" s="150"/>
      <c r="C76" s="153"/>
      <c r="D76" s="147"/>
      <c r="E76" s="147"/>
      <c r="F76" s="147"/>
      <c r="G76" s="156"/>
      <c r="H76" s="159"/>
      <c r="I76" s="166"/>
      <c r="J76" s="147"/>
      <c r="K76" s="67" t="s">
        <v>901</v>
      </c>
      <c r="L76" s="67" t="s">
        <v>902</v>
      </c>
      <c r="M76" s="153"/>
      <c r="N76" s="164"/>
      <c r="O76" s="164"/>
      <c r="P76" s="164"/>
      <c r="Q76" s="164"/>
      <c r="R76" s="153"/>
      <c r="S76" s="147"/>
      <c r="T76" s="147"/>
      <c r="U76" s="147"/>
      <c r="V76" s="147"/>
      <c r="W76" s="147"/>
      <c r="X76" s="147"/>
      <c r="Y76" s="147"/>
      <c r="Z76" s="235"/>
      <c r="AA76" s="236"/>
      <c r="AB76" s="237"/>
    </row>
    <row r="77" spans="1:28" s="24" customFormat="1" ht="91">
      <c r="A77" s="147"/>
      <c r="B77" s="150"/>
      <c r="C77" s="153"/>
      <c r="D77" s="147"/>
      <c r="E77" s="147"/>
      <c r="F77" s="147"/>
      <c r="G77" s="156"/>
      <c r="H77" s="159"/>
      <c r="I77" s="166"/>
      <c r="J77" s="147"/>
      <c r="K77" s="67" t="s">
        <v>903</v>
      </c>
      <c r="L77" s="67" t="s">
        <v>904</v>
      </c>
      <c r="M77" s="153"/>
      <c r="N77" s="164"/>
      <c r="O77" s="164"/>
      <c r="P77" s="164"/>
      <c r="Q77" s="164"/>
      <c r="R77" s="153"/>
      <c r="S77" s="147"/>
      <c r="T77" s="147"/>
      <c r="U77" s="147"/>
      <c r="V77" s="147"/>
      <c r="W77" s="147"/>
      <c r="X77" s="147"/>
      <c r="Y77" s="147"/>
      <c r="Z77" s="235"/>
      <c r="AA77" s="236"/>
      <c r="AB77" s="237"/>
    </row>
    <row r="78" spans="1:28" s="24" customFormat="1" ht="104">
      <c r="A78" s="147"/>
      <c r="B78" s="150"/>
      <c r="C78" s="153"/>
      <c r="D78" s="147"/>
      <c r="E78" s="147"/>
      <c r="F78" s="147"/>
      <c r="G78" s="156"/>
      <c r="H78" s="159"/>
      <c r="I78" s="166"/>
      <c r="J78" s="147"/>
      <c r="K78" s="67" t="s">
        <v>905</v>
      </c>
      <c r="L78" s="67" t="s">
        <v>906</v>
      </c>
      <c r="M78" s="153"/>
      <c r="N78" s="164"/>
      <c r="O78" s="164"/>
      <c r="P78" s="164"/>
      <c r="Q78" s="164"/>
      <c r="R78" s="153"/>
      <c r="S78" s="147"/>
      <c r="T78" s="147"/>
      <c r="U78" s="147"/>
      <c r="V78" s="147"/>
      <c r="W78" s="147"/>
      <c r="X78" s="147"/>
      <c r="Y78" s="147"/>
      <c r="Z78" s="235"/>
      <c r="AA78" s="236"/>
      <c r="AB78" s="237"/>
    </row>
    <row r="79" spans="1:28" s="24" customFormat="1" ht="91">
      <c r="A79" s="147"/>
      <c r="B79" s="150"/>
      <c r="C79" s="153"/>
      <c r="D79" s="147"/>
      <c r="E79" s="147"/>
      <c r="F79" s="147"/>
      <c r="G79" s="156"/>
      <c r="H79" s="159"/>
      <c r="I79" s="166"/>
      <c r="J79" s="147"/>
      <c r="K79" s="67" t="s">
        <v>907</v>
      </c>
      <c r="L79" s="67" t="s">
        <v>908</v>
      </c>
      <c r="M79" s="153"/>
      <c r="N79" s="164"/>
      <c r="O79" s="164"/>
      <c r="P79" s="164"/>
      <c r="Q79" s="164"/>
      <c r="R79" s="153"/>
      <c r="S79" s="147"/>
      <c r="T79" s="147"/>
      <c r="U79" s="147"/>
      <c r="V79" s="147"/>
      <c r="W79" s="147"/>
      <c r="X79" s="147"/>
      <c r="Y79" s="147"/>
      <c r="Z79" s="235"/>
      <c r="AA79" s="236"/>
      <c r="AB79" s="237"/>
    </row>
    <row r="80" spans="1:28" s="24" customFormat="1" ht="91">
      <c r="A80" s="147"/>
      <c r="B80" s="150"/>
      <c r="C80" s="153"/>
      <c r="D80" s="147"/>
      <c r="E80" s="147"/>
      <c r="F80" s="147"/>
      <c r="G80" s="156"/>
      <c r="H80" s="159"/>
      <c r="I80" s="166"/>
      <c r="J80" s="147"/>
      <c r="K80" s="67" t="s">
        <v>909</v>
      </c>
      <c r="L80" s="67" t="s">
        <v>910</v>
      </c>
      <c r="M80" s="153"/>
      <c r="N80" s="164"/>
      <c r="O80" s="164"/>
      <c r="P80" s="164"/>
      <c r="Q80" s="164"/>
      <c r="R80" s="153"/>
      <c r="S80" s="147"/>
      <c r="T80" s="147"/>
      <c r="U80" s="147"/>
      <c r="V80" s="147"/>
      <c r="W80" s="147"/>
      <c r="X80" s="147"/>
      <c r="Y80" s="147"/>
      <c r="Z80" s="235"/>
      <c r="AA80" s="236"/>
      <c r="AB80" s="237"/>
    </row>
    <row r="81" spans="1:28" s="24" customFormat="1" ht="91">
      <c r="A81" s="147"/>
      <c r="B81" s="150"/>
      <c r="C81" s="153"/>
      <c r="D81" s="147"/>
      <c r="E81" s="147"/>
      <c r="F81" s="147"/>
      <c r="G81" s="156"/>
      <c r="H81" s="159"/>
      <c r="I81" s="166"/>
      <c r="J81" s="147"/>
      <c r="K81" s="67" t="s">
        <v>911</v>
      </c>
      <c r="L81" s="67" t="s">
        <v>912</v>
      </c>
      <c r="M81" s="153"/>
      <c r="N81" s="164"/>
      <c r="O81" s="164"/>
      <c r="P81" s="164"/>
      <c r="Q81" s="164"/>
      <c r="R81" s="153"/>
      <c r="S81" s="147"/>
      <c r="T81" s="147"/>
      <c r="U81" s="147"/>
      <c r="V81" s="147"/>
      <c r="W81" s="147"/>
      <c r="X81" s="147"/>
      <c r="Y81" s="147"/>
      <c r="Z81" s="235"/>
      <c r="AA81" s="236"/>
      <c r="AB81" s="237"/>
    </row>
    <row r="82" spans="1:28" s="24" customFormat="1" ht="91">
      <c r="A82" s="147"/>
      <c r="B82" s="150"/>
      <c r="C82" s="153"/>
      <c r="D82" s="147"/>
      <c r="E82" s="147"/>
      <c r="F82" s="147"/>
      <c r="G82" s="156"/>
      <c r="H82" s="159"/>
      <c r="I82" s="166"/>
      <c r="J82" s="147"/>
      <c r="K82" s="67" t="s">
        <v>913</v>
      </c>
      <c r="L82" s="67" t="s">
        <v>914</v>
      </c>
      <c r="M82" s="153"/>
      <c r="N82" s="164"/>
      <c r="O82" s="164"/>
      <c r="P82" s="164"/>
      <c r="Q82" s="164"/>
      <c r="R82" s="153"/>
      <c r="S82" s="147"/>
      <c r="T82" s="147"/>
      <c r="U82" s="147"/>
      <c r="V82" s="147"/>
      <c r="W82" s="147"/>
      <c r="X82" s="147"/>
      <c r="Y82" s="147"/>
      <c r="Z82" s="235"/>
      <c r="AA82" s="236"/>
      <c r="AB82" s="237"/>
    </row>
    <row r="83" spans="1:28" s="24" customFormat="1" ht="104">
      <c r="A83" s="148"/>
      <c r="B83" s="151"/>
      <c r="C83" s="154"/>
      <c r="D83" s="148"/>
      <c r="E83" s="148"/>
      <c r="F83" s="148"/>
      <c r="G83" s="157"/>
      <c r="H83" s="160"/>
      <c r="I83" s="162"/>
      <c r="J83" s="148"/>
      <c r="K83" s="67" t="s">
        <v>915</v>
      </c>
      <c r="L83" s="67" t="s">
        <v>916</v>
      </c>
      <c r="M83" s="154"/>
      <c r="N83" s="165"/>
      <c r="O83" s="165"/>
      <c r="P83" s="165"/>
      <c r="Q83" s="165"/>
      <c r="R83" s="154"/>
      <c r="S83" s="148"/>
      <c r="T83" s="148"/>
      <c r="U83" s="148"/>
      <c r="V83" s="148"/>
      <c r="W83" s="148"/>
      <c r="X83" s="148"/>
      <c r="Y83" s="148"/>
      <c r="Z83" s="232"/>
      <c r="AA83" s="233"/>
      <c r="AB83" s="234"/>
    </row>
    <row r="84" spans="1:28" s="24" customFormat="1" ht="130">
      <c r="A84" s="56" t="s">
        <v>607</v>
      </c>
      <c r="B84" s="58" t="s">
        <v>550</v>
      </c>
      <c r="C84" s="59" t="s">
        <v>608</v>
      </c>
      <c r="D84" s="56" t="s">
        <v>609</v>
      </c>
      <c r="E84" s="56" t="s">
        <v>610</v>
      </c>
      <c r="F84" s="56" t="s">
        <v>610</v>
      </c>
      <c r="G84" s="69" t="s">
        <v>917</v>
      </c>
      <c r="H84" s="71" t="s">
        <v>918</v>
      </c>
      <c r="I84" s="67"/>
      <c r="J84" s="56"/>
      <c r="K84" s="67" t="s">
        <v>919</v>
      </c>
      <c r="L84" s="67" t="s">
        <v>920</v>
      </c>
      <c r="M84" s="59" t="s">
        <v>680</v>
      </c>
      <c r="N84" s="96">
        <v>442000</v>
      </c>
      <c r="O84" s="99">
        <v>78000</v>
      </c>
      <c r="P84" s="96">
        <v>442000</v>
      </c>
      <c r="Q84" s="99">
        <v>78000</v>
      </c>
      <c r="R84" s="59" t="str">
        <f>M84</f>
        <v xml:space="preserve">Wsparcie Zespołów Ratownictwa Medycznego na realizację działań związanych z zapobieganiem, przeciwdziałaniem i zwalczaniem COVID-19 oraz innych chorób zakaźnych </v>
      </c>
      <c r="S84" s="56" t="s">
        <v>609</v>
      </c>
      <c r="T84" s="56" t="s">
        <v>609</v>
      </c>
      <c r="U84" s="56"/>
      <c r="V84" s="56" t="s">
        <v>616</v>
      </c>
      <c r="W84" s="56" t="s">
        <v>616</v>
      </c>
      <c r="X84" s="56" t="s">
        <v>616</v>
      </c>
      <c r="Y84" s="59" t="s">
        <v>617</v>
      </c>
      <c r="Z84" s="227" t="s">
        <v>921</v>
      </c>
      <c r="AA84" s="57">
        <v>1</v>
      </c>
      <c r="AB84" s="65" t="s">
        <v>1397</v>
      </c>
    </row>
    <row r="85" spans="1:28" s="24" customFormat="1" ht="65">
      <c r="A85" s="56" t="s">
        <v>607</v>
      </c>
      <c r="B85" s="58" t="s">
        <v>550</v>
      </c>
      <c r="C85" s="59" t="s">
        <v>608</v>
      </c>
      <c r="D85" s="56" t="s">
        <v>609</v>
      </c>
      <c r="E85" s="56" t="s">
        <v>610</v>
      </c>
      <c r="F85" s="56" t="s">
        <v>610</v>
      </c>
      <c r="G85" s="69" t="s">
        <v>922</v>
      </c>
      <c r="H85" s="71" t="s">
        <v>923</v>
      </c>
      <c r="I85" s="67"/>
      <c r="J85" s="56"/>
      <c r="K85" s="67"/>
      <c r="L85" s="67"/>
      <c r="M85" s="59" t="s">
        <v>924</v>
      </c>
      <c r="N85" s="96">
        <v>442000</v>
      </c>
      <c r="O85" s="99">
        <v>78000</v>
      </c>
      <c r="P85" s="96">
        <v>442000</v>
      </c>
      <c r="Q85" s="99">
        <v>78000</v>
      </c>
      <c r="R85" s="59" t="str">
        <f>M85</f>
        <v>Zakup ambulansu Typu B oraz środków ochrony indywidualnej dla ZRM Szpitala Powiatowego w Kętrzynie ze środków finansowych w ramach  POIiŚ na lata 2014-2020</v>
      </c>
      <c r="S85" s="56" t="s">
        <v>609</v>
      </c>
      <c r="T85" s="56" t="s">
        <v>609</v>
      </c>
      <c r="U85" s="56"/>
      <c r="V85" s="56" t="s">
        <v>616</v>
      </c>
      <c r="W85" s="56" t="s">
        <v>616</v>
      </c>
      <c r="X85" s="56" t="s">
        <v>616</v>
      </c>
      <c r="Y85" s="59" t="s">
        <v>617</v>
      </c>
      <c r="Z85" s="227" t="s">
        <v>925</v>
      </c>
      <c r="AA85" s="57">
        <v>1</v>
      </c>
      <c r="AB85" s="65" t="s">
        <v>1397</v>
      </c>
    </row>
    <row r="86" spans="1:28" s="24" customFormat="1" ht="65">
      <c r="A86" s="56" t="s">
        <v>607</v>
      </c>
      <c r="B86" s="58" t="s">
        <v>550</v>
      </c>
      <c r="C86" s="59" t="s">
        <v>608</v>
      </c>
      <c r="D86" s="56" t="s">
        <v>609</v>
      </c>
      <c r="E86" s="56" t="s">
        <v>610</v>
      </c>
      <c r="F86" s="56" t="s">
        <v>610</v>
      </c>
      <c r="G86" s="69" t="s">
        <v>926</v>
      </c>
      <c r="H86" s="71" t="s">
        <v>927</v>
      </c>
      <c r="I86" s="67"/>
      <c r="J86" s="56"/>
      <c r="K86" s="67" t="s">
        <v>928</v>
      </c>
      <c r="L86" s="67" t="s">
        <v>929</v>
      </c>
      <c r="M86" s="59" t="s">
        <v>930</v>
      </c>
      <c r="N86" s="96">
        <v>442000</v>
      </c>
      <c r="O86" s="99">
        <v>78000</v>
      </c>
      <c r="P86" s="96">
        <v>442000</v>
      </c>
      <c r="Q86" s="99">
        <v>78000</v>
      </c>
      <c r="R86" s="59" t="str">
        <f>M86</f>
        <v>Zakup ambulansu dla Szpitala Powiatowego w Limanowej  imienia Miłosierdzia Bożego oraz zakup środków ochrony indywidualnej i środków do dezynfekcji</v>
      </c>
      <c r="S86" s="56" t="s">
        <v>609</v>
      </c>
      <c r="T86" s="56" t="s">
        <v>609</v>
      </c>
      <c r="U86" s="56"/>
      <c r="V86" s="56" t="s">
        <v>616</v>
      </c>
      <c r="W86" s="56" t="s">
        <v>616</v>
      </c>
      <c r="X86" s="56" t="s">
        <v>616</v>
      </c>
      <c r="Y86" s="59" t="s">
        <v>617</v>
      </c>
      <c r="Z86" s="227" t="s">
        <v>931</v>
      </c>
      <c r="AA86" s="57">
        <v>1</v>
      </c>
      <c r="AB86" s="65" t="s">
        <v>1397</v>
      </c>
    </row>
    <row r="87" spans="1:28" s="24" customFormat="1" ht="108" customHeight="1">
      <c r="A87" s="146" t="s">
        <v>607</v>
      </c>
      <c r="B87" s="149" t="s">
        <v>550</v>
      </c>
      <c r="C87" s="152" t="s">
        <v>608</v>
      </c>
      <c r="D87" s="146" t="s">
        <v>609</v>
      </c>
      <c r="E87" s="146" t="s">
        <v>610</v>
      </c>
      <c r="F87" s="146" t="s">
        <v>610</v>
      </c>
      <c r="G87" s="155" t="s">
        <v>932</v>
      </c>
      <c r="H87" s="158" t="s">
        <v>933</v>
      </c>
      <c r="I87" s="161"/>
      <c r="J87" s="146"/>
      <c r="K87" s="65" t="s">
        <v>934</v>
      </c>
      <c r="L87" s="67" t="s">
        <v>935</v>
      </c>
      <c r="M87" s="152" t="s">
        <v>936</v>
      </c>
      <c r="N87" s="163">
        <v>832000</v>
      </c>
      <c r="O87" s="163">
        <v>208000</v>
      </c>
      <c r="P87" s="163">
        <v>832000</v>
      </c>
      <c r="Q87" s="163">
        <v>208000</v>
      </c>
      <c r="R87" s="152" t="str">
        <f>M87</f>
        <v>Zakup ambulansów medycznych, środków ochrony indywidualnej oraz środków do dezynfekcji  przez SP ZOZ "RM-MEDITRANS" Stację Pogotowia Ratunkowego i Transportu Sanitarnego w Siedlcach w ramach walki z COVID-19 oraz innymi chorobami zakaźnymi ze środków POIiŚ 2014-2020</v>
      </c>
      <c r="S87" s="146" t="s">
        <v>609</v>
      </c>
      <c r="T87" s="146" t="s">
        <v>609</v>
      </c>
      <c r="U87" s="146"/>
      <c r="V87" s="146" t="s">
        <v>616</v>
      </c>
      <c r="W87" s="146" t="s">
        <v>616</v>
      </c>
      <c r="X87" s="146" t="s">
        <v>616</v>
      </c>
      <c r="Y87" s="146" t="s">
        <v>617</v>
      </c>
      <c r="Z87" s="229" t="s">
        <v>937</v>
      </c>
      <c r="AA87" s="230">
        <v>2</v>
      </c>
      <c r="AB87" s="231" t="s">
        <v>1397</v>
      </c>
    </row>
    <row r="88" spans="1:28" s="24" customFormat="1" ht="26">
      <c r="A88" s="148"/>
      <c r="B88" s="151"/>
      <c r="C88" s="154"/>
      <c r="D88" s="148"/>
      <c r="E88" s="148"/>
      <c r="F88" s="148"/>
      <c r="G88" s="157"/>
      <c r="H88" s="160"/>
      <c r="I88" s="162"/>
      <c r="J88" s="148"/>
      <c r="K88" s="65" t="s">
        <v>938</v>
      </c>
      <c r="L88" s="67" t="s">
        <v>939</v>
      </c>
      <c r="M88" s="154"/>
      <c r="N88" s="165"/>
      <c r="O88" s="165"/>
      <c r="P88" s="165"/>
      <c r="Q88" s="165"/>
      <c r="R88" s="154"/>
      <c r="S88" s="148"/>
      <c r="T88" s="148"/>
      <c r="U88" s="148"/>
      <c r="V88" s="148"/>
      <c r="W88" s="148"/>
      <c r="X88" s="148"/>
      <c r="Y88" s="148"/>
      <c r="Z88" s="232"/>
      <c r="AA88" s="233"/>
      <c r="AB88" s="234"/>
    </row>
    <row r="89" spans="1:28" s="24" customFormat="1" ht="117">
      <c r="A89" s="56" t="s">
        <v>607</v>
      </c>
      <c r="B89" s="58" t="s">
        <v>550</v>
      </c>
      <c r="C89" s="59" t="s">
        <v>608</v>
      </c>
      <c r="D89" s="56" t="s">
        <v>609</v>
      </c>
      <c r="E89" s="56" t="s">
        <v>610</v>
      </c>
      <c r="F89" s="56" t="s">
        <v>610</v>
      </c>
      <c r="G89" s="69" t="s">
        <v>940</v>
      </c>
      <c r="H89" s="71" t="s">
        <v>941</v>
      </c>
      <c r="I89" s="67"/>
      <c r="J89" s="56"/>
      <c r="K89" s="65"/>
      <c r="L89" s="67"/>
      <c r="M89" s="59" t="s">
        <v>942</v>
      </c>
      <c r="N89" s="106">
        <v>415995.2</v>
      </c>
      <c r="O89" s="106">
        <v>103998.79999999999</v>
      </c>
      <c r="P89" s="106">
        <v>415995.2</v>
      </c>
      <c r="Q89" s="106">
        <v>103998.79999999999</v>
      </c>
      <c r="R89" s="59" t="str">
        <f t="shared" ref="R89:R102" si="1">M89</f>
        <v>Zapobieganie, przeciwdziałanie i zwalczanie COVID-19 oraz innych chorób zakaźnych przez Samodzielny Publiczny Zakład Opieki Zdrowotnej Powiatowa Stacja Ratownictwa Medycznego Powiatu Warszawskiego Zachodniego poprzez zakup ambulansu wraz z wyposażeniem oraz zakup środków ochrony indywidualnej</v>
      </c>
      <c r="S89" s="56" t="s">
        <v>609</v>
      </c>
      <c r="T89" s="56" t="s">
        <v>609</v>
      </c>
      <c r="U89" s="56"/>
      <c r="V89" s="56" t="s">
        <v>616</v>
      </c>
      <c r="W89" s="56" t="s">
        <v>616</v>
      </c>
      <c r="X89" s="56" t="s">
        <v>616</v>
      </c>
      <c r="Y89" s="59" t="s">
        <v>617</v>
      </c>
      <c r="Z89" s="227" t="s">
        <v>943</v>
      </c>
      <c r="AA89" s="57">
        <v>1</v>
      </c>
      <c r="AB89" s="65" t="s">
        <v>1397</v>
      </c>
    </row>
    <row r="90" spans="1:28" s="24" customFormat="1" ht="65">
      <c r="A90" s="56" t="s">
        <v>607</v>
      </c>
      <c r="B90" s="58" t="s">
        <v>550</v>
      </c>
      <c r="C90" s="59" t="s">
        <v>608</v>
      </c>
      <c r="D90" s="56" t="s">
        <v>609</v>
      </c>
      <c r="E90" s="56" t="s">
        <v>610</v>
      </c>
      <c r="F90" s="56" t="s">
        <v>610</v>
      </c>
      <c r="G90" s="69" t="s">
        <v>944</v>
      </c>
      <c r="H90" s="71" t="s">
        <v>945</v>
      </c>
      <c r="I90" s="67"/>
      <c r="J90" s="56"/>
      <c r="K90" s="67"/>
      <c r="L90" s="67"/>
      <c r="M90" s="59" t="s">
        <v>946</v>
      </c>
      <c r="N90" s="96">
        <v>442000</v>
      </c>
      <c r="O90" s="99">
        <v>78000</v>
      </c>
      <c r="P90" s="96">
        <v>442000</v>
      </c>
      <c r="Q90" s="99">
        <v>78000</v>
      </c>
      <c r="R90" s="59" t="str">
        <f t="shared" si="1"/>
        <v>Zakup Ambuansu dla Szpital Lipno sp. z o. o.</v>
      </c>
      <c r="S90" s="56" t="s">
        <v>609</v>
      </c>
      <c r="T90" s="56" t="s">
        <v>609</v>
      </c>
      <c r="U90" s="56"/>
      <c r="V90" s="56" t="s">
        <v>616</v>
      </c>
      <c r="W90" s="56" t="s">
        <v>616</v>
      </c>
      <c r="X90" s="56" t="s">
        <v>616</v>
      </c>
      <c r="Y90" s="59" t="s">
        <v>617</v>
      </c>
      <c r="Z90" s="227" t="s">
        <v>947</v>
      </c>
      <c r="AA90" s="57">
        <v>1</v>
      </c>
      <c r="AB90" s="65" t="s">
        <v>1397</v>
      </c>
    </row>
    <row r="91" spans="1:28" s="24" customFormat="1" ht="78">
      <c r="A91" s="56" t="s">
        <v>607</v>
      </c>
      <c r="B91" s="58" t="s">
        <v>550</v>
      </c>
      <c r="C91" s="59" t="s">
        <v>608</v>
      </c>
      <c r="D91" s="56" t="s">
        <v>609</v>
      </c>
      <c r="E91" s="56" t="s">
        <v>610</v>
      </c>
      <c r="F91" s="56" t="s">
        <v>610</v>
      </c>
      <c r="G91" s="69" t="s">
        <v>948</v>
      </c>
      <c r="H91" s="71" t="s">
        <v>949</v>
      </c>
      <c r="I91" s="67"/>
      <c r="J91" s="56"/>
      <c r="K91" s="67"/>
      <c r="L91" s="67"/>
      <c r="M91" s="59" t="s">
        <v>950</v>
      </c>
      <c r="N91" s="96">
        <v>884000</v>
      </c>
      <c r="O91" s="99">
        <v>156000</v>
      </c>
      <c r="P91" s="96">
        <v>884000</v>
      </c>
      <c r="Q91" s="99">
        <v>156000</v>
      </c>
      <c r="R91" s="59" t="str">
        <f t="shared" si="1"/>
        <v xml:space="preserve">Wsparcie Zespołów Ratownictwa Medycznego w realizacji działań związanych z zapobieganiem, przeciwdziałaniem i zwalczaniem COVID-19 oraz innych chorób zakaźnych </v>
      </c>
      <c r="S91" s="56" t="s">
        <v>609</v>
      </c>
      <c r="T91" s="56" t="s">
        <v>609</v>
      </c>
      <c r="U91" s="56"/>
      <c r="V91" s="56" t="s">
        <v>616</v>
      </c>
      <c r="W91" s="56" t="s">
        <v>616</v>
      </c>
      <c r="X91" s="56" t="s">
        <v>616</v>
      </c>
      <c r="Y91" s="59" t="s">
        <v>617</v>
      </c>
      <c r="Z91" s="227" t="s">
        <v>951</v>
      </c>
      <c r="AA91" s="57">
        <v>2</v>
      </c>
      <c r="AB91" s="65" t="s">
        <v>1397</v>
      </c>
    </row>
    <row r="92" spans="1:28" s="24" customFormat="1" ht="78">
      <c r="A92" s="56" t="s">
        <v>607</v>
      </c>
      <c r="B92" s="58" t="s">
        <v>550</v>
      </c>
      <c r="C92" s="59" t="s">
        <v>608</v>
      </c>
      <c r="D92" s="56" t="s">
        <v>609</v>
      </c>
      <c r="E92" s="56" t="s">
        <v>610</v>
      </c>
      <c r="F92" s="56" t="s">
        <v>610</v>
      </c>
      <c r="G92" s="69" t="s">
        <v>952</v>
      </c>
      <c r="H92" s="71" t="s">
        <v>953</v>
      </c>
      <c r="I92" s="67"/>
      <c r="J92" s="56"/>
      <c r="K92" s="67" t="s">
        <v>954</v>
      </c>
      <c r="L92" s="67" t="s">
        <v>955</v>
      </c>
      <c r="M92" s="59" t="s">
        <v>956</v>
      </c>
      <c r="N92" s="96">
        <v>441872.58</v>
      </c>
      <c r="O92" s="99">
        <v>77977.51999999996</v>
      </c>
      <c r="P92" s="96">
        <v>441872.58</v>
      </c>
      <c r="Q92" s="99">
        <v>77977.51999999996</v>
      </c>
      <c r="R92" s="59" t="str">
        <f t="shared" si="1"/>
        <v>Zakup ambulansu oraz środków ochrony indywidualnej dla SPZOZ Sądeckiego Pogotowia Ratunkowego</v>
      </c>
      <c r="S92" s="56" t="s">
        <v>609</v>
      </c>
      <c r="T92" s="56" t="s">
        <v>609</v>
      </c>
      <c r="U92" s="56"/>
      <c r="V92" s="56" t="s">
        <v>616</v>
      </c>
      <c r="W92" s="56" t="s">
        <v>616</v>
      </c>
      <c r="X92" s="56" t="s">
        <v>616</v>
      </c>
      <c r="Y92" s="59" t="s">
        <v>617</v>
      </c>
      <c r="Z92" s="227" t="s">
        <v>957</v>
      </c>
      <c r="AA92" s="57">
        <v>1</v>
      </c>
      <c r="AB92" s="65" t="s">
        <v>1397</v>
      </c>
    </row>
    <row r="93" spans="1:28" s="24" customFormat="1" ht="117">
      <c r="A93" s="56" t="s">
        <v>607</v>
      </c>
      <c r="B93" s="58" t="s">
        <v>550</v>
      </c>
      <c r="C93" s="59" t="s">
        <v>608</v>
      </c>
      <c r="D93" s="56" t="s">
        <v>609</v>
      </c>
      <c r="E93" s="56" t="s">
        <v>610</v>
      </c>
      <c r="F93" s="56" t="s">
        <v>610</v>
      </c>
      <c r="G93" s="69" t="s">
        <v>958</v>
      </c>
      <c r="H93" s="71" t="s">
        <v>679</v>
      </c>
      <c r="I93" s="67"/>
      <c r="J93" s="56"/>
      <c r="K93" s="67"/>
      <c r="L93" s="67"/>
      <c r="M93" s="59" t="s">
        <v>959</v>
      </c>
      <c r="N93" s="96">
        <v>884000</v>
      </c>
      <c r="O93" s="99">
        <v>156000</v>
      </c>
      <c r="P93" s="96">
        <v>884000</v>
      </c>
      <c r="Q93" s="99">
        <v>156000</v>
      </c>
      <c r="R93" s="59" t="str">
        <f t="shared" si="1"/>
        <v>Zakup ambulansów spełniających wymagania normy PN:EN 1789 oraz środków do dezynfekcji dla Pogotowia Ratunkowego we Wrocławiu w ramach wsparcia Zespołów Ratownictwa Medycznego na realizację działań związanych z zapobieganiem, przeciwdziałaniem i zwalczaniem COVID-19 oraz innych chorób zakaźnych</v>
      </c>
      <c r="S93" s="56" t="s">
        <v>609</v>
      </c>
      <c r="T93" s="56" t="s">
        <v>609</v>
      </c>
      <c r="U93" s="56"/>
      <c r="V93" s="56" t="s">
        <v>616</v>
      </c>
      <c r="W93" s="56" t="s">
        <v>616</v>
      </c>
      <c r="X93" s="56" t="s">
        <v>616</v>
      </c>
      <c r="Y93" s="59" t="s">
        <v>617</v>
      </c>
      <c r="Z93" s="227" t="s">
        <v>960</v>
      </c>
      <c r="AA93" s="57">
        <v>2</v>
      </c>
      <c r="AB93" s="65" t="s">
        <v>1397</v>
      </c>
    </row>
    <row r="94" spans="1:28" s="24" customFormat="1" ht="52">
      <c r="A94" s="56" t="s">
        <v>607</v>
      </c>
      <c r="B94" s="58" t="s">
        <v>550</v>
      </c>
      <c r="C94" s="59" t="s">
        <v>608</v>
      </c>
      <c r="D94" s="56" t="s">
        <v>609</v>
      </c>
      <c r="E94" s="56" t="s">
        <v>610</v>
      </c>
      <c r="F94" s="56" t="s">
        <v>610</v>
      </c>
      <c r="G94" s="69" t="s">
        <v>961</v>
      </c>
      <c r="H94" s="71" t="s">
        <v>962</v>
      </c>
      <c r="I94" s="67"/>
      <c r="J94" s="56"/>
      <c r="K94" s="67"/>
      <c r="L94" s="67"/>
      <c r="M94" s="59" t="s">
        <v>963</v>
      </c>
      <c r="N94" s="96">
        <v>442000</v>
      </c>
      <c r="O94" s="99">
        <v>78000</v>
      </c>
      <c r="P94" s="96">
        <v>442000</v>
      </c>
      <c r="Q94" s="99">
        <v>78000</v>
      </c>
      <c r="R94" s="59" t="str">
        <f t="shared" si="1"/>
        <v>Zakup ambulansu drogowego oraz środków ochrony osobistej i środków do dezynfekcji dla SPZOZ w Wolsztynie</v>
      </c>
      <c r="S94" s="56" t="s">
        <v>609</v>
      </c>
      <c r="T94" s="56" t="s">
        <v>609</v>
      </c>
      <c r="U94" s="56"/>
      <c r="V94" s="56" t="s">
        <v>616</v>
      </c>
      <c r="W94" s="56" t="s">
        <v>616</v>
      </c>
      <c r="X94" s="56" t="s">
        <v>616</v>
      </c>
      <c r="Y94" s="59" t="s">
        <v>617</v>
      </c>
      <c r="Z94" s="227" t="s">
        <v>964</v>
      </c>
      <c r="AA94" s="57">
        <v>1</v>
      </c>
      <c r="AB94" s="65" t="s">
        <v>1397</v>
      </c>
    </row>
    <row r="95" spans="1:28" s="24" customFormat="1" ht="39">
      <c r="A95" s="56" t="s">
        <v>607</v>
      </c>
      <c r="B95" s="58" t="s">
        <v>550</v>
      </c>
      <c r="C95" s="59" t="s">
        <v>608</v>
      </c>
      <c r="D95" s="56" t="s">
        <v>609</v>
      </c>
      <c r="E95" s="56" t="s">
        <v>610</v>
      </c>
      <c r="F95" s="56" t="s">
        <v>610</v>
      </c>
      <c r="G95" s="69" t="s">
        <v>965</v>
      </c>
      <c r="H95" s="71" t="s">
        <v>966</v>
      </c>
      <c r="I95" s="67"/>
      <c r="J95" s="56"/>
      <c r="K95" s="67"/>
      <c r="L95" s="67"/>
      <c r="M95" s="59" t="s">
        <v>967</v>
      </c>
      <c r="N95" s="96">
        <v>441985.12</v>
      </c>
      <c r="O95" s="99">
        <v>77997.38</v>
      </c>
      <c r="P95" s="96">
        <v>441985.12</v>
      </c>
      <c r="Q95" s="99">
        <v>77997.38</v>
      </c>
      <c r="R95" s="59" t="str">
        <f t="shared" si="1"/>
        <v xml:space="preserve">Zakup ambulansu typu C wraz z wyposażeniem oraz środków ochrony indywidualnej i środków do dezynfekcji </v>
      </c>
      <c r="S95" s="56" t="s">
        <v>609</v>
      </c>
      <c r="T95" s="56" t="s">
        <v>609</v>
      </c>
      <c r="U95" s="56"/>
      <c r="V95" s="56" t="s">
        <v>616</v>
      </c>
      <c r="W95" s="56" t="s">
        <v>616</v>
      </c>
      <c r="X95" s="56" t="s">
        <v>616</v>
      </c>
      <c r="Y95" s="59" t="s">
        <v>617</v>
      </c>
      <c r="Z95" s="227" t="s">
        <v>968</v>
      </c>
      <c r="AA95" s="57">
        <v>1</v>
      </c>
      <c r="AB95" s="65" t="s">
        <v>1397</v>
      </c>
    </row>
    <row r="96" spans="1:28" s="24" customFormat="1" ht="91">
      <c r="A96" s="56" t="s">
        <v>607</v>
      </c>
      <c r="B96" s="58" t="s">
        <v>550</v>
      </c>
      <c r="C96" s="59" t="s">
        <v>608</v>
      </c>
      <c r="D96" s="56" t="s">
        <v>609</v>
      </c>
      <c r="E96" s="56" t="s">
        <v>610</v>
      </c>
      <c r="F96" s="56" t="s">
        <v>610</v>
      </c>
      <c r="G96" s="69" t="s">
        <v>969</v>
      </c>
      <c r="H96" s="71" t="s">
        <v>970</v>
      </c>
      <c r="I96" s="67"/>
      <c r="J96" s="56"/>
      <c r="K96" s="67" t="s">
        <v>971</v>
      </c>
      <c r="L96" s="67" t="s">
        <v>972</v>
      </c>
      <c r="M96" s="59" t="s">
        <v>973</v>
      </c>
      <c r="N96" s="96">
        <v>442000</v>
      </c>
      <c r="O96" s="99">
        <v>78000</v>
      </c>
      <c r="P96" s="96">
        <v>442000</v>
      </c>
      <c r="Q96" s="99">
        <v>78000</v>
      </c>
      <c r="R96" s="59" t="str">
        <f t="shared" si="1"/>
        <v>Zakup ambulansu oraz środków ochrony indywidualnej i dezynfekcji związanych z zapobieganiem, przeciwdziałaniem i zwalczaniem "COVID-19" i innych chorób zakaźnych dla zespołu Ratownictwa Medycznego w Olecku</v>
      </c>
      <c r="S96" s="56" t="s">
        <v>609</v>
      </c>
      <c r="T96" s="56" t="s">
        <v>609</v>
      </c>
      <c r="U96" s="56"/>
      <c r="V96" s="56" t="s">
        <v>616</v>
      </c>
      <c r="W96" s="56" t="s">
        <v>616</v>
      </c>
      <c r="X96" s="56" t="s">
        <v>616</v>
      </c>
      <c r="Y96" s="59" t="s">
        <v>617</v>
      </c>
      <c r="Z96" s="227" t="s">
        <v>974</v>
      </c>
      <c r="AA96" s="57">
        <v>1</v>
      </c>
      <c r="AB96" s="65" t="s">
        <v>1397</v>
      </c>
    </row>
    <row r="97" spans="1:28" s="24" customFormat="1" ht="65">
      <c r="A97" s="56" t="s">
        <v>607</v>
      </c>
      <c r="B97" s="58" t="s">
        <v>550</v>
      </c>
      <c r="C97" s="59" t="s">
        <v>608</v>
      </c>
      <c r="D97" s="56" t="s">
        <v>609</v>
      </c>
      <c r="E97" s="56" t="s">
        <v>610</v>
      </c>
      <c r="F97" s="56" t="s">
        <v>610</v>
      </c>
      <c r="G97" s="69" t="s">
        <v>975</v>
      </c>
      <c r="H97" s="71" t="s">
        <v>803</v>
      </c>
      <c r="I97" s="67"/>
      <c r="J97" s="56"/>
      <c r="K97" s="67"/>
      <c r="L97" s="67"/>
      <c r="M97" s="59" t="s">
        <v>976</v>
      </c>
      <c r="N97" s="96">
        <v>442000</v>
      </c>
      <c r="O97" s="99">
        <v>78000</v>
      </c>
      <c r="P97" s="96">
        <v>442000</v>
      </c>
      <c r="Q97" s="99">
        <v>78000</v>
      </c>
      <c r="R97" s="59" t="str">
        <f t="shared" si="1"/>
        <v>Zakup ambulansu drogowego typu "C" wraz z niezbędnym wyposażeniem w związku z realizacją działań związanych z zapobieganiem i zwalczaniem wirusa Covid - 19 oraz innch chorób zakaźnych</v>
      </c>
      <c r="S97" s="56" t="s">
        <v>609</v>
      </c>
      <c r="T97" s="56" t="s">
        <v>609</v>
      </c>
      <c r="U97" s="56"/>
      <c r="V97" s="56" t="s">
        <v>616</v>
      </c>
      <c r="W97" s="56"/>
      <c r="X97" s="56" t="s">
        <v>616</v>
      </c>
      <c r="Y97" s="59" t="s">
        <v>617</v>
      </c>
      <c r="Z97" s="227" t="s">
        <v>977</v>
      </c>
      <c r="AA97" s="57">
        <v>1</v>
      </c>
      <c r="AB97" s="65" t="s">
        <v>1397</v>
      </c>
    </row>
    <row r="98" spans="1:28" s="24" customFormat="1" ht="130">
      <c r="A98" s="56" t="s">
        <v>607</v>
      </c>
      <c r="B98" s="58" t="s">
        <v>550</v>
      </c>
      <c r="C98" s="59" t="s">
        <v>608</v>
      </c>
      <c r="D98" s="56" t="s">
        <v>609</v>
      </c>
      <c r="E98" s="56" t="s">
        <v>610</v>
      </c>
      <c r="F98" s="56" t="s">
        <v>610</v>
      </c>
      <c r="G98" s="69" t="s">
        <v>978</v>
      </c>
      <c r="H98" s="71" t="s">
        <v>739</v>
      </c>
      <c r="I98" s="67"/>
      <c r="J98" s="56"/>
      <c r="K98" s="67" t="s">
        <v>979</v>
      </c>
      <c r="L98" s="67" t="s">
        <v>741</v>
      </c>
      <c r="M98" s="59" t="s">
        <v>980</v>
      </c>
      <c r="N98" s="96">
        <v>884000</v>
      </c>
      <c r="O98" s="99">
        <v>156000</v>
      </c>
      <c r="P98" s="96">
        <v>884000</v>
      </c>
      <c r="Q98" s="99">
        <v>156000</v>
      </c>
      <c r="R98" s="59" t="str">
        <f t="shared" si="1"/>
        <v>Zakup 2 ambulansów wraz z wyposażeniem oraz środków
ochrony indywidualnej na potrzeby zespołów ratownictwa medycznego dla Wojewódzkiego Pogotowia Ratunkowego SP ZOZ w Lublinie na realizację działań związanych z zapobieganiem, przeciwdziałaniem i zwalczaniem COVID-19 oraz innych chorób zakaźnych</v>
      </c>
      <c r="S98" s="56" t="s">
        <v>609</v>
      </c>
      <c r="T98" s="56" t="s">
        <v>609</v>
      </c>
      <c r="U98" s="56"/>
      <c r="V98" s="56" t="s">
        <v>616</v>
      </c>
      <c r="W98" s="56" t="s">
        <v>616</v>
      </c>
      <c r="X98" s="56" t="s">
        <v>616</v>
      </c>
      <c r="Y98" s="59" t="s">
        <v>617</v>
      </c>
      <c r="Z98" s="227" t="s">
        <v>981</v>
      </c>
      <c r="AA98" s="57">
        <v>2</v>
      </c>
      <c r="AB98" s="65" t="s">
        <v>1397</v>
      </c>
    </row>
    <row r="99" spans="1:28" s="24" customFormat="1" ht="65">
      <c r="A99" s="56" t="s">
        <v>607</v>
      </c>
      <c r="B99" s="58" t="s">
        <v>550</v>
      </c>
      <c r="C99" s="59" t="s">
        <v>608</v>
      </c>
      <c r="D99" s="56" t="s">
        <v>609</v>
      </c>
      <c r="E99" s="56" t="s">
        <v>610</v>
      </c>
      <c r="F99" s="56" t="s">
        <v>610</v>
      </c>
      <c r="G99" s="69" t="s">
        <v>982</v>
      </c>
      <c r="H99" s="71" t="s">
        <v>983</v>
      </c>
      <c r="I99" s="67"/>
      <c r="J99" s="56"/>
      <c r="K99" s="67" t="s">
        <v>984</v>
      </c>
      <c r="L99" s="67" t="s">
        <v>985</v>
      </c>
      <c r="M99" s="59" t="s">
        <v>986</v>
      </c>
      <c r="N99" s="96">
        <v>442000</v>
      </c>
      <c r="O99" s="99">
        <v>78000</v>
      </c>
      <c r="P99" s="96">
        <v>442000</v>
      </c>
      <c r="Q99" s="99">
        <v>78000</v>
      </c>
      <c r="R99" s="59" t="str">
        <f t="shared" si="1"/>
        <v>Zakup Ambulansu z wyposażeniem i środków ochrony indywidualnej</v>
      </c>
      <c r="S99" s="56" t="s">
        <v>609</v>
      </c>
      <c r="T99" s="56" t="s">
        <v>609</v>
      </c>
      <c r="U99" s="56"/>
      <c r="V99" s="56" t="s">
        <v>616</v>
      </c>
      <c r="W99" s="56" t="s">
        <v>616</v>
      </c>
      <c r="X99" s="56" t="s">
        <v>616</v>
      </c>
      <c r="Y99" s="59" t="s">
        <v>617</v>
      </c>
      <c r="Z99" s="227" t="s">
        <v>987</v>
      </c>
      <c r="AA99" s="57">
        <v>1</v>
      </c>
      <c r="AB99" s="65" t="s">
        <v>1397</v>
      </c>
    </row>
    <row r="100" spans="1:28" s="24" customFormat="1" ht="78">
      <c r="A100" s="56" t="s">
        <v>607</v>
      </c>
      <c r="B100" s="58" t="s">
        <v>550</v>
      </c>
      <c r="C100" s="59" t="s">
        <v>608</v>
      </c>
      <c r="D100" s="56" t="s">
        <v>609</v>
      </c>
      <c r="E100" s="56" t="s">
        <v>610</v>
      </c>
      <c r="F100" s="56" t="s">
        <v>610</v>
      </c>
      <c r="G100" s="69" t="s">
        <v>988</v>
      </c>
      <c r="H100" s="71" t="s">
        <v>989</v>
      </c>
      <c r="I100" s="67"/>
      <c r="J100" s="56"/>
      <c r="K100" s="67"/>
      <c r="L100" s="67"/>
      <c r="M100" s="59" t="s">
        <v>990</v>
      </c>
      <c r="N100" s="106">
        <v>441664.36</v>
      </c>
      <c r="O100" s="106">
        <v>77940.770000000019</v>
      </c>
      <c r="P100" s="106">
        <v>441664.36</v>
      </c>
      <c r="Q100" s="106">
        <v>77940.770000000019</v>
      </c>
      <c r="R100" s="59" t="str">
        <f t="shared" si="1"/>
        <v>Zakup ambulansu medycznego typu C wraz z wyposażeniem oraz środków ochrony osobistej dla Zespołu Ratownictwa Medycznego w  Zespole Zakładów Opieki Zdrowotnej w Czarnkowie</v>
      </c>
      <c r="S100" s="56" t="s">
        <v>609</v>
      </c>
      <c r="T100" s="56" t="s">
        <v>609</v>
      </c>
      <c r="U100" s="56"/>
      <c r="V100" s="56" t="s">
        <v>616</v>
      </c>
      <c r="W100" s="56" t="s">
        <v>616</v>
      </c>
      <c r="X100" s="56" t="s">
        <v>616</v>
      </c>
      <c r="Y100" s="59" t="s">
        <v>617</v>
      </c>
      <c r="Z100" s="227" t="s">
        <v>991</v>
      </c>
      <c r="AA100" s="57">
        <v>1</v>
      </c>
      <c r="AB100" s="65" t="s">
        <v>1397</v>
      </c>
    </row>
    <row r="101" spans="1:28" s="24" customFormat="1" ht="91">
      <c r="A101" s="56" t="s">
        <v>607</v>
      </c>
      <c r="B101" s="58" t="s">
        <v>550</v>
      </c>
      <c r="C101" s="59" t="s">
        <v>608</v>
      </c>
      <c r="D101" s="56" t="s">
        <v>609</v>
      </c>
      <c r="E101" s="56" t="s">
        <v>610</v>
      </c>
      <c r="F101" s="56" t="s">
        <v>610</v>
      </c>
      <c r="G101" s="69" t="s">
        <v>722</v>
      </c>
      <c r="H101" s="71" t="s">
        <v>992</v>
      </c>
      <c r="I101" s="67"/>
      <c r="J101" s="56"/>
      <c r="K101" s="67" t="s">
        <v>993</v>
      </c>
      <c r="L101" s="67" t="s">
        <v>994</v>
      </c>
      <c r="M101" s="59" t="s">
        <v>950</v>
      </c>
      <c r="N101" s="96">
        <v>441998.3</v>
      </c>
      <c r="O101" s="99">
        <v>77999.700000000012</v>
      </c>
      <c r="P101" s="96">
        <v>441998.3</v>
      </c>
      <c r="Q101" s="99">
        <v>77999.700000000012</v>
      </c>
      <c r="R101" s="59" t="str">
        <f t="shared" si="1"/>
        <v xml:space="preserve">Wsparcie Zespołów Ratownictwa Medycznego w realizacji działań związanych z zapobieganiem, przeciwdziałaniem i zwalczaniem COVID-19 oraz innych chorób zakaźnych </v>
      </c>
      <c r="S101" s="56" t="s">
        <v>609</v>
      </c>
      <c r="T101" s="56" t="s">
        <v>609</v>
      </c>
      <c r="U101" s="56"/>
      <c r="V101" s="56" t="s">
        <v>616</v>
      </c>
      <c r="W101" s="56" t="s">
        <v>616</v>
      </c>
      <c r="X101" s="56" t="s">
        <v>616</v>
      </c>
      <c r="Y101" s="59" t="s">
        <v>617</v>
      </c>
      <c r="Z101" s="227" t="s">
        <v>995</v>
      </c>
      <c r="AA101" s="57">
        <v>1</v>
      </c>
      <c r="AB101" s="65" t="s">
        <v>1397</v>
      </c>
    </row>
    <row r="102" spans="1:28" s="24" customFormat="1" ht="65">
      <c r="A102" s="146" t="s">
        <v>607</v>
      </c>
      <c r="B102" s="149" t="s">
        <v>550</v>
      </c>
      <c r="C102" s="152" t="s">
        <v>608</v>
      </c>
      <c r="D102" s="146" t="s">
        <v>609</v>
      </c>
      <c r="E102" s="146" t="s">
        <v>610</v>
      </c>
      <c r="F102" s="146" t="s">
        <v>610</v>
      </c>
      <c r="G102" s="155" t="s">
        <v>996</v>
      </c>
      <c r="H102" s="158" t="s">
        <v>997</v>
      </c>
      <c r="I102" s="161"/>
      <c r="J102" s="146"/>
      <c r="K102" s="67" t="s">
        <v>998</v>
      </c>
      <c r="L102" s="67" t="s">
        <v>999</v>
      </c>
      <c r="M102" s="152" t="s">
        <v>1000</v>
      </c>
      <c r="N102" s="163">
        <v>1326000</v>
      </c>
      <c r="O102" s="163">
        <v>234000</v>
      </c>
      <c r="P102" s="163">
        <v>1326000</v>
      </c>
      <c r="Q102" s="163">
        <v>234000</v>
      </c>
      <c r="R102" s="152" t="str">
        <f t="shared" si="1"/>
        <v>Zakup ambulansów i środków do zamgławiania dla SPZOZ Rejonowego Pogotowia Ratunkowego w Sosnowcu</v>
      </c>
      <c r="S102" s="146" t="s">
        <v>609</v>
      </c>
      <c r="T102" s="146" t="s">
        <v>609</v>
      </c>
      <c r="U102" s="146"/>
      <c r="V102" s="146" t="s">
        <v>616</v>
      </c>
      <c r="W102" s="146" t="s">
        <v>616</v>
      </c>
      <c r="X102" s="146" t="s">
        <v>616</v>
      </c>
      <c r="Y102" s="146" t="s">
        <v>617</v>
      </c>
      <c r="Z102" s="229" t="s">
        <v>1001</v>
      </c>
      <c r="AA102" s="230">
        <v>3</v>
      </c>
      <c r="AB102" s="231" t="s">
        <v>1397</v>
      </c>
    </row>
    <row r="103" spans="1:28" s="24" customFormat="1" ht="78">
      <c r="A103" s="147"/>
      <c r="B103" s="150"/>
      <c r="C103" s="153"/>
      <c r="D103" s="147"/>
      <c r="E103" s="147"/>
      <c r="F103" s="147"/>
      <c r="G103" s="156"/>
      <c r="H103" s="159"/>
      <c r="I103" s="166"/>
      <c r="J103" s="147"/>
      <c r="K103" s="67" t="s">
        <v>1002</v>
      </c>
      <c r="L103" s="67" t="s">
        <v>1003</v>
      </c>
      <c r="M103" s="153"/>
      <c r="N103" s="164"/>
      <c r="O103" s="164"/>
      <c r="P103" s="164"/>
      <c r="Q103" s="164"/>
      <c r="R103" s="153"/>
      <c r="S103" s="147"/>
      <c r="T103" s="147"/>
      <c r="U103" s="147"/>
      <c r="V103" s="147"/>
      <c r="W103" s="147"/>
      <c r="X103" s="147"/>
      <c r="Y103" s="147"/>
      <c r="Z103" s="235"/>
      <c r="AA103" s="236"/>
      <c r="AB103" s="237"/>
    </row>
    <row r="104" spans="1:28" s="24" customFormat="1" ht="91">
      <c r="A104" s="148"/>
      <c r="B104" s="151"/>
      <c r="C104" s="154"/>
      <c r="D104" s="148"/>
      <c r="E104" s="148"/>
      <c r="F104" s="148"/>
      <c r="G104" s="157"/>
      <c r="H104" s="160"/>
      <c r="I104" s="162"/>
      <c r="J104" s="148"/>
      <c r="K104" s="67" t="s">
        <v>1004</v>
      </c>
      <c r="L104" s="67" t="s">
        <v>1005</v>
      </c>
      <c r="M104" s="154"/>
      <c r="N104" s="165"/>
      <c r="O104" s="165"/>
      <c r="P104" s="165"/>
      <c r="Q104" s="165"/>
      <c r="R104" s="154"/>
      <c r="S104" s="148"/>
      <c r="T104" s="148"/>
      <c r="U104" s="148"/>
      <c r="V104" s="148"/>
      <c r="W104" s="148"/>
      <c r="X104" s="148"/>
      <c r="Y104" s="148"/>
      <c r="Z104" s="232"/>
      <c r="AA104" s="233"/>
      <c r="AB104" s="234"/>
    </row>
    <row r="105" spans="1:28" s="24" customFormat="1" ht="130">
      <c r="A105" s="56" t="s">
        <v>607</v>
      </c>
      <c r="B105" s="58" t="s">
        <v>550</v>
      </c>
      <c r="C105" s="59" t="s">
        <v>608</v>
      </c>
      <c r="D105" s="56" t="s">
        <v>609</v>
      </c>
      <c r="E105" s="56" t="s">
        <v>610</v>
      </c>
      <c r="F105" s="56" t="s">
        <v>610</v>
      </c>
      <c r="G105" s="69" t="s">
        <v>1006</v>
      </c>
      <c r="H105" s="71" t="s">
        <v>1007</v>
      </c>
      <c r="I105" s="67"/>
      <c r="J105" s="56"/>
      <c r="K105" s="67" t="s">
        <v>1008</v>
      </c>
      <c r="L105" s="67" t="s">
        <v>1009</v>
      </c>
      <c r="M105" s="59" t="s">
        <v>1010</v>
      </c>
      <c r="N105" s="96">
        <v>442000</v>
      </c>
      <c r="O105" s="99">
        <v>78000</v>
      </c>
      <c r="P105" s="96">
        <v>442000</v>
      </c>
      <c r="Q105" s="99">
        <v>78000</v>
      </c>
      <c r="R105" s="59" t="str">
        <f t="shared" ref="R105:R123" si="2">M105</f>
        <v>Zakup ambulansu medycznego typu C i środków ochrony indywidualnej na potrzeby "Pro-Medica" w Ełku Sp. z o. o. w ramach realizacji działań związanych z zapobieganiem, przeciwdziałaniem i zwalczaniem COVID-19 oraz innych chorób zakaźnych ze środków finansowych w ramach Programu Operacyjnego Infrastruktura i Środowisko na lata 2014-2020 (POliŚ)</v>
      </c>
      <c r="S105" s="56" t="s">
        <v>609</v>
      </c>
      <c r="T105" s="56" t="s">
        <v>609</v>
      </c>
      <c r="U105" s="56"/>
      <c r="V105" s="56" t="s">
        <v>616</v>
      </c>
      <c r="W105" s="56" t="s">
        <v>616</v>
      </c>
      <c r="X105" s="56" t="s">
        <v>616</v>
      </c>
      <c r="Y105" s="59" t="s">
        <v>617</v>
      </c>
      <c r="Z105" s="227" t="s">
        <v>1011</v>
      </c>
      <c r="AA105" s="239">
        <v>1</v>
      </c>
      <c r="AB105" s="65" t="s">
        <v>1397</v>
      </c>
    </row>
    <row r="106" spans="1:28" s="24" customFormat="1" ht="78">
      <c r="A106" s="56" t="s">
        <v>607</v>
      </c>
      <c r="B106" s="58" t="s">
        <v>550</v>
      </c>
      <c r="C106" s="59" t="s">
        <v>608</v>
      </c>
      <c r="D106" s="56" t="s">
        <v>609</v>
      </c>
      <c r="E106" s="56" t="s">
        <v>610</v>
      </c>
      <c r="F106" s="56" t="s">
        <v>610</v>
      </c>
      <c r="G106" s="69" t="s">
        <v>1012</v>
      </c>
      <c r="H106" s="71" t="s">
        <v>1013</v>
      </c>
      <c r="I106" s="67"/>
      <c r="J106" s="56"/>
      <c r="K106" s="67" t="s">
        <v>1014</v>
      </c>
      <c r="L106" s="67" t="s">
        <v>1015</v>
      </c>
      <c r="M106" s="59" t="s">
        <v>1016</v>
      </c>
      <c r="N106" s="96">
        <v>442000</v>
      </c>
      <c r="O106" s="99">
        <v>78000</v>
      </c>
      <c r="P106" s="96">
        <v>442000</v>
      </c>
      <c r="Q106" s="99">
        <v>78000</v>
      </c>
      <c r="R106" s="59" t="str">
        <f t="shared" si="2"/>
        <v>Dofinansowanie zakupu ambulansu medycznego oraz środków ochrony indywidulanej dla zespołów ratownictwa medycznego Samodzielnego Publicznego Zespołu Opieki Zdrowotnej w Kościanie</v>
      </c>
      <c r="S106" s="56" t="s">
        <v>609</v>
      </c>
      <c r="T106" s="56" t="s">
        <v>609</v>
      </c>
      <c r="U106" s="56"/>
      <c r="V106" s="56" t="s">
        <v>616</v>
      </c>
      <c r="W106" s="56" t="s">
        <v>616</v>
      </c>
      <c r="X106" s="56" t="s">
        <v>616</v>
      </c>
      <c r="Y106" s="59" t="s">
        <v>617</v>
      </c>
      <c r="Z106" s="227" t="s">
        <v>1017</v>
      </c>
      <c r="AA106" s="57">
        <v>1</v>
      </c>
      <c r="AB106" s="65" t="s">
        <v>1397</v>
      </c>
    </row>
    <row r="107" spans="1:28" s="24" customFormat="1" ht="104">
      <c r="A107" s="56" t="s">
        <v>607</v>
      </c>
      <c r="B107" s="58" t="s">
        <v>550</v>
      </c>
      <c r="C107" s="59" t="s">
        <v>608</v>
      </c>
      <c r="D107" s="56" t="s">
        <v>609</v>
      </c>
      <c r="E107" s="56" t="s">
        <v>610</v>
      </c>
      <c r="F107" s="56" t="s">
        <v>610</v>
      </c>
      <c r="G107" s="69" t="s">
        <v>1018</v>
      </c>
      <c r="H107" s="71" t="s">
        <v>1019</v>
      </c>
      <c r="I107" s="67"/>
      <c r="J107" s="56"/>
      <c r="K107" s="67"/>
      <c r="L107" s="67"/>
      <c r="M107" s="59" t="s">
        <v>1020</v>
      </c>
      <c r="N107" s="96">
        <v>416000</v>
      </c>
      <c r="O107" s="99">
        <v>104000</v>
      </c>
      <c r="P107" s="96">
        <v>416000</v>
      </c>
      <c r="Q107" s="99">
        <v>104000</v>
      </c>
      <c r="R107" s="59" t="str">
        <f t="shared" si="2"/>
        <v>Zakup ambulansu, środków ochrony osobistej oraz środków do dezynfekcji w ramach realizacji działań związanych z zapobieganiem, przeciwdziałaniem i zwalczaniem COVID-19 oraz innych chorób zakaźnych</v>
      </c>
      <c r="S107" s="56" t="s">
        <v>609</v>
      </c>
      <c r="T107" s="56" t="s">
        <v>609</v>
      </c>
      <c r="U107" s="56"/>
      <c r="V107" s="56" t="s">
        <v>616</v>
      </c>
      <c r="W107" s="56" t="s">
        <v>616</v>
      </c>
      <c r="X107" s="56" t="s">
        <v>616</v>
      </c>
      <c r="Y107" s="59" t="s">
        <v>617</v>
      </c>
      <c r="Z107" s="227" t="s">
        <v>1021</v>
      </c>
      <c r="AA107" s="57">
        <v>1</v>
      </c>
      <c r="AB107" s="65" t="s">
        <v>1397</v>
      </c>
    </row>
    <row r="108" spans="1:28" s="24" customFormat="1" ht="65">
      <c r="A108" s="56" t="s">
        <v>607</v>
      </c>
      <c r="B108" s="58" t="s">
        <v>550</v>
      </c>
      <c r="C108" s="59" t="s">
        <v>608</v>
      </c>
      <c r="D108" s="56" t="s">
        <v>609</v>
      </c>
      <c r="E108" s="56" t="s">
        <v>610</v>
      </c>
      <c r="F108" s="56" t="s">
        <v>610</v>
      </c>
      <c r="G108" s="69" t="s">
        <v>1022</v>
      </c>
      <c r="H108" s="71" t="s">
        <v>1023</v>
      </c>
      <c r="I108" s="67"/>
      <c r="J108" s="56"/>
      <c r="K108" s="67" t="s">
        <v>1024</v>
      </c>
      <c r="L108" s="67" t="s">
        <v>1025</v>
      </c>
      <c r="M108" s="59" t="s">
        <v>1026</v>
      </c>
      <c r="N108" s="96">
        <v>442000</v>
      </c>
      <c r="O108" s="99">
        <v>78000</v>
      </c>
      <c r="P108" s="96">
        <v>442000</v>
      </c>
      <c r="Q108" s="99">
        <v>78000</v>
      </c>
      <c r="R108" s="59" t="str">
        <f t="shared" si="2"/>
        <v>Zakup ambulansu wraz z wyposażeniem dla Szpitala Specjalistycznego im. H. Klimontowicza w Gorlicach</v>
      </c>
      <c r="S108" s="56" t="s">
        <v>609</v>
      </c>
      <c r="T108" s="56" t="s">
        <v>609</v>
      </c>
      <c r="U108" s="56"/>
      <c r="V108" s="56" t="s">
        <v>616</v>
      </c>
      <c r="W108" s="56" t="s">
        <v>616</v>
      </c>
      <c r="X108" s="56" t="s">
        <v>616</v>
      </c>
      <c r="Y108" s="59" t="s">
        <v>617</v>
      </c>
      <c r="Z108" s="227" t="s">
        <v>1027</v>
      </c>
      <c r="AA108" s="57">
        <v>1</v>
      </c>
      <c r="AB108" s="65" t="s">
        <v>1397</v>
      </c>
    </row>
    <row r="109" spans="1:28" s="24" customFormat="1" ht="104">
      <c r="A109" s="56" t="s">
        <v>607</v>
      </c>
      <c r="B109" s="58" t="s">
        <v>550</v>
      </c>
      <c r="C109" s="59" t="s">
        <v>608</v>
      </c>
      <c r="D109" s="56" t="s">
        <v>609</v>
      </c>
      <c r="E109" s="56" t="s">
        <v>610</v>
      </c>
      <c r="F109" s="56" t="s">
        <v>610</v>
      </c>
      <c r="G109" s="69" t="s">
        <v>1028</v>
      </c>
      <c r="H109" s="71" t="s">
        <v>1029</v>
      </c>
      <c r="I109" s="67"/>
      <c r="J109" s="56"/>
      <c r="K109" s="67"/>
      <c r="L109" s="67"/>
      <c r="M109" s="59" t="s">
        <v>1030</v>
      </c>
      <c r="N109" s="96">
        <v>442000</v>
      </c>
      <c r="O109" s="99">
        <v>78000</v>
      </c>
      <c r="P109" s="96">
        <v>442000</v>
      </c>
      <c r="Q109" s="99">
        <v>78000</v>
      </c>
      <c r="R109" s="59" t="str">
        <f t="shared" si="2"/>
        <v xml:space="preserve">Zakup ambulansu oraz środków ochrony indywidualnej w celu wsparcia Zespołów Ratownictwa Medycznego Karetki Sztumskie Sp. z o. o. w ramach realizacji działań związanych z zapobieganiem, przeciwdziałaniem i zwalczaniem COVID-19 oraz innych chorób zakaźnych </v>
      </c>
      <c r="S109" s="56" t="s">
        <v>609</v>
      </c>
      <c r="T109" s="56" t="s">
        <v>609</v>
      </c>
      <c r="U109" s="56"/>
      <c r="V109" s="56" t="s">
        <v>616</v>
      </c>
      <c r="W109" s="56" t="s">
        <v>616</v>
      </c>
      <c r="X109" s="56" t="s">
        <v>616</v>
      </c>
      <c r="Y109" s="59" t="s">
        <v>617</v>
      </c>
      <c r="Z109" s="227" t="s">
        <v>1031</v>
      </c>
      <c r="AA109" s="57">
        <v>1</v>
      </c>
      <c r="AB109" s="65" t="s">
        <v>1397</v>
      </c>
    </row>
    <row r="110" spans="1:28" s="24" customFormat="1" ht="91">
      <c r="A110" s="56" t="s">
        <v>607</v>
      </c>
      <c r="B110" s="58" t="s">
        <v>550</v>
      </c>
      <c r="C110" s="59" t="s">
        <v>608</v>
      </c>
      <c r="D110" s="56" t="s">
        <v>609</v>
      </c>
      <c r="E110" s="56" t="s">
        <v>610</v>
      </c>
      <c r="F110" s="56" t="s">
        <v>610</v>
      </c>
      <c r="G110" s="69" t="s">
        <v>1032</v>
      </c>
      <c r="H110" s="71" t="s">
        <v>1033</v>
      </c>
      <c r="I110" s="67"/>
      <c r="J110" s="56"/>
      <c r="K110" s="67" t="s">
        <v>1034</v>
      </c>
      <c r="L110" s="67" t="s">
        <v>1035</v>
      </c>
      <c r="M110" s="59" t="s">
        <v>1036</v>
      </c>
      <c r="N110" s="96">
        <v>442000</v>
      </c>
      <c r="O110" s="99">
        <v>78000</v>
      </c>
      <c r="P110" s="96">
        <v>442000</v>
      </c>
      <c r="Q110" s="99">
        <v>78000</v>
      </c>
      <c r="R110" s="59" t="str">
        <f t="shared" si="2"/>
        <v>Wsparcie Zespołów Ratownictwa Medycznego Stacji Ratownictwa Medycznego SPZOZ w Chełmie w realizacji działań związanych z zapobieganiem, przeciwdziałaniem i zwalczaniem  „COVID-19” oraz innych chorób zakaźnych</v>
      </c>
      <c r="S110" s="56" t="s">
        <v>609</v>
      </c>
      <c r="T110" s="56" t="s">
        <v>609</v>
      </c>
      <c r="U110" s="56"/>
      <c r="V110" s="56" t="s">
        <v>616</v>
      </c>
      <c r="W110" s="56" t="s">
        <v>616</v>
      </c>
      <c r="X110" s="56" t="s">
        <v>616</v>
      </c>
      <c r="Y110" s="59" t="s">
        <v>617</v>
      </c>
      <c r="Z110" s="227" t="s">
        <v>1037</v>
      </c>
      <c r="AA110" s="57">
        <v>1</v>
      </c>
      <c r="AB110" s="65" t="s">
        <v>1397</v>
      </c>
    </row>
    <row r="111" spans="1:28" s="24" customFormat="1" ht="130">
      <c r="A111" s="56" t="s">
        <v>607</v>
      </c>
      <c r="B111" s="58" t="s">
        <v>550</v>
      </c>
      <c r="C111" s="59" t="s">
        <v>608</v>
      </c>
      <c r="D111" s="56" t="s">
        <v>609</v>
      </c>
      <c r="E111" s="56" t="s">
        <v>610</v>
      </c>
      <c r="F111" s="56" t="s">
        <v>610</v>
      </c>
      <c r="G111" s="69" t="s">
        <v>1038</v>
      </c>
      <c r="H111" s="71" t="s">
        <v>1039</v>
      </c>
      <c r="I111" s="67"/>
      <c r="J111" s="56"/>
      <c r="K111" s="67" t="s">
        <v>1040</v>
      </c>
      <c r="L111" s="67" t="s">
        <v>1041</v>
      </c>
      <c r="M111" s="59" t="s">
        <v>1042</v>
      </c>
      <c r="N111" s="96">
        <v>416000</v>
      </c>
      <c r="O111" s="99">
        <v>104000</v>
      </c>
      <c r="P111" s="96">
        <v>416000</v>
      </c>
      <c r="Q111" s="99">
        <v>104000</v>
      </c>
      <c r="R111" s="59" t="str">
        <f t="shared" si="2"/>
        <v xml:space="preserve">Zakup ambulansu, środków ochrony indywidualnej dla Zespołów Ratownictwa Medycznego w ramach realizacji działań związanych z zapobieganiem, przeciwdziałaniem i zwalczaniem COVID-19 oraz innych chorób zakaźnych </v>
      </c>
      <c r="S111" s="56" t="s">
        <v>609</v>
      </c>
      <c r="T111" s="56" t="s">
        <v>609</v>
      </c>
      <c r="U111" s="56"/>
      <c r="V111" s="56" t="s">
        <v>616</v>
      </c>
      <c r="W111" s="56" t="s">
        <v>616</v>
      </c>
      <c r="X111" s="56" t="s">
        <v>616</v>
      </c>
      <c r="Y111" s="59" t="s">
        <v>617</v>
      </c>
      <c r="Z111" s="227" t="s">
        <v>1043</v>
      </c>
      <c r="AA111" s="57">
        <v>1</v>
      </c>
      <c r="AB111" s="65" t="s">
        <v>1397</v>
      </c>
    </row>
    <row r="112" spans="1:28" s="24" customFormat="1" ht="104">
      <c r="A112" s="56" t="s">
        <v>607</v>
      </c>
      <c r="B112" s="58" t="s">
        <v>550</v>
      </c>
      <c r="C112" s="59" t="s">
        <v>608</v>
      </c>
      <c r="D112" s="56" t="s">
        <v>609</v>
      </c>
      <c r="E112" s="56" t="s">
        <v>610</v>
      </c>
      <c r="F112" s="56" t="s">
        <v>610</v>
      </c>
      <c r="G112" s="69" t="s">
        <v>1044</v>
      </c>
      <c r="H112" s="71" t="s">
        <v>1045</v>
      </c>
      <c r="I112" s="67"/>
      <c r="J112" s="56"/>
      <c r="K112" s="67"/>
      <c r="L112" s="67"/>
      <c r="M112" s="59" t="s">
        <v>1046</v>
      </c>
      <c r="N112" s="96">
        <v>441999.35</v>
      </c>
      <c r="O112" s="99">
        <v>77999.890000000014</v>
      </c>
      <c r="P112" s="96">
        <v>441999.35</v>
      </c>
      <c r="Q112" s="99">
        <v>77999.890000000014</v>
      </c>
      <c r="R112" s="59" t="str">
        <f t="shared" si="2"/>
        <v xml:space="preserve">Zakup ambulansu medycznego wraz z wyposażeniem, środków ochrony indywidualnej oraz środków do dezynfekcji dla Powiatowego Pogotowia Ratunkowego w Świdnicy w ramach działań związanych z zapobieganiem, przeciwdziałaniem i zwalczaniem COVID-19 oraz innych chorób zakaźnych </v>
      </c>
      <c r="S112" s="56" t="s">
        <v>609</v>
      </c>
      <c r="T112" s="56" t="s">
        <v>609</v>
      </c>
      <c r="U112" s="56"/>
      <c r="V112" s="56" t="s">
        <v>616</v>
      </c>
      <c r="W112" s="56" t="s">
        <v>616</v>
      </c>
      <c r="X112" s="56" t="s">
        <v>616</v>
      </c>
      <c r="Y112" s="59" t="s">
        <v>617</v>
      </c>
      <c r="Z112" s="227" t="s">
        <v>1047</v>
      </c>
      <c r="AA112" s="57">
        <v>1</v>
      </c>
      <c r="AB112" s="65" t="s">
        <v>1397</v>
      </c>
    </row>
    <row r="113" spans="1:28" s="24" customFormat="1" ht="39">
      <c r="A113" s="56" t="s">
        <v>607</v>
      </c>
      <c r="B113" s="58" t="s">
        <v>550</v>
      </c>
      <c r="C113" s="59" t="s">
        <v>608</v>
      </c>
      <c r="D113" s="56" t="s">
        <v>609</v>
      </c>
      <c r="E113" s="56" t="s">
        <v>610</v>
      </c>
      <c r="F113" s="56" t="s">
        <v>610</v>
      </c>
      <c r="G113" s="69" t="s">
        <v>688</v>
      </c>
      <c r="H113" s="71" t="s">
        <v>689</v>
      </c>
      <c r="I113" s="67"/>
      <c r="J113" s="56"/>
      <c r="K113" s="67"/>
      <c r="L113" s="67"/>
      <c r="M113" s="59" t="s">
        <v>1048</v>
      </c>
      <c r="N113" s="96">
        <v>442000</v>
      </c>
      <c r="O113" s="99">
        <v>78000</v>
      </c>
      <c r="P113" s="96">
        <v>442000</v>
      </c>
      <c r="Q113" s="99">
        <v>78000</v>
      </c>
      <c r="R113" s="59" t="str">
        <f t="shared" si="2"/>
        <v xml:space="preserve">Zakup ambulansu spełniającego wymagania normy PN:EN 1789 oraz środków ochrony indywidualnej  </v>
      </c>
      <c r="S113" s="56" t="s">
        <v>609</v>
      </c>
      <c r="T113" s="56" t="s">
        <v>609</v>
      </c>
      <c r="U113" s="56"/>
      <c r="V113" s="56" t="s">
        <v>616</v>
      </c>
      <c r="W113" s="56" t="s">
        <v>616</v>
      </c>
      <c r="X113" s="56" t="s">
        <v>616</v>
      </c>
      <c r="Y113" s="59" t="s">
        <v>617</v>
      </c>
      <c r="Z113" s="227" t="s">
        <v>1049</v>
      </c>
      <c r="AA113" s="57">
        <v>1</v>
      </c>
      <c r="AB113" s="65" t="s">
        <v>1397</v>
      </c>
    </row>
    <row r="114" spans="1:28" s="24" customFormat="1" ht="91">
      <c r="A114" s="56" t="s">
        <v>607</v>
      </c>
      <c r="B114" s="58" t="s">
        <v>550</v>
      </c>
      <c r="C114" s="59" t="s">
        <v>608</v>
      </c>
      <c r="D114" s="56" t="s">
        <v>609</v>
      </c>
      <c r="E114" s="56" t="s">
        <v>610</v>
      </c>
      <c r="F114" s="56" t="s">
        <v>610</v>
      </c>
      <c r="G114" s="69" t="s">
        <v>1050</v>
      </c>
      <c r="H114" s="71" t="s">
        <v>1051</v>
      </c>
      <c r="I114" s="67"/>
      <c r="J114" s="56"/>
      <c r="K114" s="67" t="s">
        <v>1052</v>
      </c>
      <c r="L114" s="67" t="s">
        <v>1053</v>
      </c>
      <c r="M114" s="59" t="s">
        <v>1054</v>
      </c>
      <c r="N114" s="96">
        <v>442000</v>
      </c>
      <c r="O114" s="99">
        <v>78000</v>
      </c>
      <c r="P114" s="96">
        <v>442000</v>
      </c>
      <c r="Q114" s="99">
        <v>78000</v>
      </c>
      <c r="R114" s="59" t="str">
        <f t="shared" si="2"/>
        <v>Zakup ambulansu i środków do dezynfekcji w celu wsparcia Zespołu Ratownictwa Medycznego w Tczewie w ramach realizowania działań związanych z zapobieganiem, przeciwdziałaniem i zwalczaniem COVID-19 oraz innych chorób zakaźnych</v>
      </c>
      <c r="S114" s="56" t="s">
        <v>609</v>
      </c>
      <c r="T114" s="56" t="s">
        <v>609</v>
      </c>
      <c r="U114" s="56"/>
      <c r="V114" s="56" t="s">
        <v>616</v>
      </c>
      <c r="W114" s="56" t="s">
        <v>616</v>
      </c>
      <c r="X114" s="56" t="s">
        <v>616</v>
      </c>
      <c r="Y114" s="59" t="s">
        <v>617</v>
      </c>
      <c r="Z114" s="227" t="s">
        <v>1055</v>
      </c>
      <c r="AA114" s="57">
        <v>1</v>
      </c>
      <c r="AB114" s="65" t="s">
        <v>1397</v>
      </c>
    </row>
    <row r="115" spans="1:28" s="24" customFormat="1" ht="65">
      <c r="A115" s="56" t="s">
        <v>607</v>
      </c>
      <c r="B115" s="58" t="s">
        <v>550</v>
      </c>
      <c r="C115" s="59" t="s">
        <v>608</v>
      </c>
      <c r="D115" s="56" t="s">
        <v>609</v>
      </c>
      <c r="E115" s="56" t="s">
        <v>610</v>
      </c>
      <c r="F115" s="56" t="s">
        <v>610</v>
      </c>
      <c r="G115" s="69" t="s">
        <v>1056</v>
      </c>
      <c r="H115" s="71" t="s">
        <v>745</v>
      </c>
      <c r="I115" s="67"/>
      <c r="J115" s="56"/>
      <c r="K115" s="67"/>
      <c r="L115" s="67"/>
      <c r="M115" s="59" t="s">
        <v>1057</v>
      </c>
      <c r="N115" s="96">
        <v>442000</v>
      </c>
      <c r="O115" s="99">
        <v>78000</v>
      </c>
      <c r="P115" s="96">
        <v>442000</v>
      </c>
      <c r="Q115" s="99">
        <v>78000</v>
      </c>
      <c r="R115" s="59" t="str">
        <f t="shared" si="2"/>
        <v>Wsparcie WSPR w Bydgoszczy w walce z COVID-19 oraz innymi chorobami zakaźnymi poprzez zakup 1 ambulansu, jak również środków do dezynfekcji oraz środków ochrony indywidualnej</v>
      </c>
      <c r="S115" s="56" t="s">
        <v>609</v>
      </c>
      <c r="T115" s="56" t="s">
        <v>609</v>
      </c>
      <c r="U115" s="56"/>
      <c r="V115" s="56" t="s">
        <v>616</v>
      </c>
      <c r="W115" s="56" t="s">
        <v>616</v>
      </c>
      <c r="X115" s="56" t="s">
        <v>616</v>
      </c>
      <c r="Y115" s="59" t="s">
        <v>617</v>
      </c>
      <c r="Z115" s="227" t="s">
        <v>1058</v>
      </c>
      <c r="AA115" s="57">
        <v>1</v>
      </c>
      <c r="AB115" s="65" t="s">
        <v>1397</v>
      </c>
    </row>
    <row r="116" spans="1:28" s="24" customFormat="1" ht="91">
      <c r="A116" s="56" t="s">
        <v>607</v>
      </c>
      <c r="B116" s="58" t="s">
        <v>550</v>
      </c>
      <c r="C116" s="59" t="s">
        <v>608</v>
      </c>
      <c r="D116" s="56" t="s">
        <v>609</v>
      </c>
      <c r="E116" s="56" t="s">
        <v>610</v>
      </c>
      <c r="F116" s="56" t="s">
        <v>610</v>
      </c>
      <c r="G116" s="69" t="s">
        <v>1059</v>
      </c>
      <c r="H116" s="71" t="s">
        <v>1060</v>
      </c>
      <c r="I116" s="67"/>
      <c r="J116" s="56"/>
      <c r="K116" s="67"/>
      <c r="L116" s="67"/>
      <c r="M116" s="59" t="s">
        <v>1061</v>
      </c>
      <c r="N116" s="96">
        <v>442000</v>
      </c>
      <c r="O116" s="99">
        <v>78000</v>
      </c>
      <c r="P116" s="96">
        <v>442000</v>
      </c>
      <c r="Q116" s="99">
        <v>78000</v>
      </c>
      <c r="R116" s="59" t="str">
        <f t="shared" si="2"/>
        <v>Zakup ambulansu z wyposażeniem, środków ochrony indywidualnej oraz środków dezynfekcyjnych na potrzeby Pogotowia Ratunkowego w Jeleniej Górze w związku z zapobieganiem, przeciwdziałaniem i zwalczaniem COVID-19 i innych chorób zakaźnych</v>
      </c>
      <c r="S116" s="56" t="s">
        <v>609</v>
      </c>
      <c r="T116" s="56" t="s">
        <v>609</v>
      </c>
      <c r="U116" s="56"/>
      <c r="V116" s="56" t="s">
        <v>616</v>
      </c>
      <c r="W116" s="56" t="s">
        <v>616</v>
      </c>
      <c r="X116" s="56" t="s">
        <v>616</v>
      </c>
      <c r="Y116" s="59" t="s">
        <v>617</v>
      </c>
      <c r="Z116" s="227" t="s">
        <v>1062</v>
      </c>
      <c r="AA116" s="57">
        <v>1</v>
      </c>
      <c r="AB116" s="65" t="s">
        <v>1397</v>
      </c>
    </row>
    <row r="117" spans="1:28" s="24" customFormat="1" ht="65">
      <c r="A117" s="56" t="s">
        <v>607</v>
      </c>
      <c r="B117" s="58" t="s">
        <v>550</v>
      </c>
      <c r="C117" s="59" t="s">
        <v>608</v>
      </c>
      <c r="D117" s="56" t="s">
        <v>609</v>
      </c>
      <c r="E117" s="56" t="s">
        <v>610</v>
      </c>
      <c r="F117" s="56" t="s">
        <v>610</v>
      </c>
      <c r="G117" s="69" t="s">
        <v>1063</v>
      </c>
      <c r="H117" s="71" t="s">
        <v>1064</v>
      </c>
      <c r="I117" s="67"/>
      <c r="J117" s="56"/>
      <c r="K117" s="67"/>
      <c r="L117" s="67"/>
      <c r="M117" s="59" t="s">
        <v>1065</v>
      </c>
      <c r="N117" s="96">
        <v>442000</v>
      </c>
      <c r="O117" s="99">
        <v>78000</v>
      </c>
      <c r="P117" s="96">
        <v>442000</v>
      </c>
      <c r="Q117" s="99">
        <v>78000</v>
      </c>
      <c r="R117" s="59" t="str">
        <f t="shared" si="2"/>
        <v>Zakup Ambulansu dla Zespołów Ratownictwa Medycznego w Nidzicy niezbędnego w walce z COVID-19 i innymi chorobami zakaźnymi ze środków finansowych POIiŚ 2014-2020</v>
      </c>
      <c r="S117" s="56" t="s">
        <v>609</v>
      </c>
      <c r="T117" s="56" t="s">
        <v>609</v>
      </c>
      <c r="U117" s="56"/>
      <c r="V117" s="56" t="s">
        <v>616</v>
      </c>
      <c r="W117" s="56" t="s">
        <v>616</v>
      </c>
      <c r="X117" s="56" t="s">
        <v>616</v>
      </c>
      <c r="Y117" s="59" t="s">
        <v>617</v>
      </c>
      <c r="Z117" s="227" t="s">
        <v>1066</v>
      </c>
      <c r="AA117" s="57">
        <v>1</v>
      </c>
      <c r="AB117" s="65" t="s">
        <v>1397</v>
      </c>
    </row>
    <row r="118" spans="1:28" s="24" customFormat="1" ht="65">
      <c r="A118" s="56" t="s">
        <v>607</v>
      </c>
      <c r="B118" s="58" t="s">
        <v>550</v>
      </c>
      <c r="C118" s="59" t="s">
        <v>608</v>
      </c>
      <c r="D118" s="56" t="s">
        <v>609</v>
      </c>
      <c r="E118" s="56" t="s">
        <v>610</v>
      </c>
      <c r="F118" s="56" t="s">
        <v>610</v>
      </c>
      <c r="G118" s="69" t="s">
        <v>1067</v>
      </c>
      <c r="H118" s="71" t="s">
        <v>1068</v>
      </c>
      <c r="I118" s="67"/>
      <c r="J118" s="56"/>
      <c r="K118" s="67" t="s">
        <v>1069</v>
      </c>
      <c r="L118" s="67" t="s">
        <v>1070</v>
      </c>
      <c r="M118" s="59" t="s">
        <v>1071</v>
      </c>
      <c r="N118" s="96">
        <v>442000</v>
      </c>
      <c r="O118" s="99">
        <v>78000</v>
      </c>
      <c r="P118" s="96">
        <v>442000</v>
      </c>
      <c r="Q118" s="99">
        <v>78000</v>
      </c>
      <c r="R118" s="59" t="str">
        <f t="shared" si="2"/>
        <v>Zakup ambulansu medycznego wraz z wyposażeniem, środkami ochrony indywidualnej i środkami do dezynfekcji dla Zespołu Opieki Zdrowotnej w Szczytnie</v>
      </c>
      <c r="S118" s="56" t="s">
        <v>609</v>
      </c>
      <c r="T118" s="56" t="s">
        <v>609</v>
      </c>
      <c r="U118" s="56"/>
      <c r="V118" s="56" t="s">
        <v>616</v>
      </c>
      <c r="W118" s="56" t="s">
        <v>616</v>
      </c>
      <c r="X118" s="56" t="s">
        <v>616</v>
      </c>
      <c r="Y118" s="59" t="s">
        <v>617</v>
      </c>
      <c r="Z118" s="227" t="s">
        <v>1072</v>
      </c>
      <c r="AA118" s="57">
        <v>1</v>
      </c>
      <c r="AB118" s="65" t="s">
        <v>1397</v>
      </c>
    </row>
    <row r="119" spans="1:28" s="24" customFormat="1" ht="117">
      <c r="A119" s="56" t="s">
        <v>607</v>
      </c>
      <c r="B119" s="58" t="s">
        <v>550</v>
      </c>
      <c r="C119" s="59" t="s">
        <v>608</v>
      </c>
      <c r="D119" s="56" t="s">
        <v>609</v>
      </c>
      <c r="E119" s="56" t="s">
        <v>610</v>
      </c>
      <c r="F119" s="56" t="s">
        <v>610</v>
      </c>
      <c r="G119" s="69" t="s">
        <v>748</v>
      </c>
      <c r="H119" s="71" t="s">
        <v>1073</v>
      </c>
      <c r="I119" s="67"/>
      <c r="J119" s="56"/>
      <c r="K119" s="67" t="s">
        <v>1074</v>
      </c>
      <c r="L119" s="67" t="s">
        <v>1075</v>
      </c>
      <c r="M119" s="59" t="s">
        <v>1076</v>
      </c>
      <c r="N119" s="96">
        <v>442000</v>
      </c>
      <c r="O119" s="99">
        <v>78000</v>
      </c>
      <c r="P119" s="96">
        <v>442000</v>
      </c>
      <c r="Q119" s="99">
        <v>78000</v>
      </c>
      <c r="R119" s="59" t="str">
        <f t="shared" si="2"/>
        <v>Wsparcie Zespołów Ratownictwa Medycznego Stacji Pogotowia Ratunkowego SPZOZ w Białej Podlaskiej w realizacji działań związanych z zapobieganiem, przeciwdziałaniem i zwalczaniem  „COVID-19” oraz innych chorób zakaźnych</v>
      </c>
      <c r="S119" s="56" t="s">
        <v>609</v>
      </c>
      <c r="T119" s="56" t="s">
        <v>609</v>
      </c>
      <c r="U119" s="56"/>
      <c r="V119" s="56" t="s">
        <v>616</v>
      </c>
      <c r="W119" s="56" t="s">
        <v>616</v>
      </c>
      <c r="X119" s="56" t="s">
        <v>616</v>
      </c>
      <c r="Y119" s="59" t="s">
        <v>617</v>
      </c>
      <c r="Z119" s="227" t="s">
        <v>1077</v>
      </c>
      <c r="AA119" s="57">
        <v>1</v>
      </c>
      <c r="AB119" s="65" t="s">
        <v>1397</v>
      </c>
    </row>
    <row r="120" spans="1:28" s="24" customFormat="1" ht="78">
      <c r="A120" s="56" t="s">
        <v>607</v>
      </c>
      <c r="B120" s="58" t="s">
        <v>550</v>
      </c>
      <c r="C120" s="59" t="s">
        <v>608</v>
      </c>
      <c r="D120" s="56" t="s">
        <v>609</v>
      </c>
      <c r="E120" s="56" t="s">
        <v>610</v>
      </c>
      <c r="F120" s="56" t="s">
        <v>610</v>
      </c>
      <c r="G120" s="69" t="s">
        <v>1078</v>
      </c>
      <c r="H120" s="71" t="s">
        <v>1079</v>
      </c>
      <c r="I120" s="67"/>
      <c r="J120" s="56"/>
      <c r="K120" s="67"/>
      <c r="L120" s="67"/>
      <c r="M120" s="59" t="s">
        <v>1080</v>
      </c>
      <c r="N120" s="96">
        <v>442000</v>
      </c>
      <c r="O120" s="99">
        <v>78000</v>
      </c>
      <c r="P120" s="96">
        <v>442000</v>
      </c>
      <c r="Q120" s="99">
        <v>78000</v>
      </c>
      <c r="R120" s="59" t="str">
        <f t="shared" si="2"/>
        <v>Zakup i dostawa ambulansu z wyposażeniem dla Szpitala Mrągowskiego im. Michała Kajki Sp. z o. o.</v>
      </c>
      <c r="S120" s="56" t="s">
        <v>609</v>
      </c>
      <c r="T120" s="56" t="s">
        <v>609</v>
      </c>
      <c r="U120" s="56"/>
      <c r="V120" s="56" t="s">
        <v>616</v>
      </c>
      <c r="W120" s="56" t="s">
        <v>616</v>
      </c>
      <c r="X120" s="56" t="s">
        <v>616</v>
      </c>
      <c r="Y120" s="59" t="s">
        <v>617</v>
      </c>
      <c r="Z120" s="227" t="s">
        <v>1081</v>
      </c>
      <c r="AA120" s="57">
        <v>1</v>
      </c>
      <c r="AB120" s="65" t="s">
        <v>1397</v>
      </c>
    </row>
    <row r="121" spans="1:28" s="24" customFormat="1" ht="104">
      <c r="A121" s="56" t="s">
        <v>607</v>
      </c>
      <c r="B121" s="58" t="s">
        <v>550</v>
      </c>
      <c r="C121" s="59" t="s">
        <v>608</v>
      </c>
      <c r="D121" s="56" t="s">
        <v>609</v>
      </c>
      <c r="E121" s="56" t="s">
        <v>610</v>
      </c>
      <c r="F121" s="56" t="s">
        <v>610</v>
      </c>
      <c r="G121" s="69" t="s">
        <v>1082</v>
      </c>
      <c r="H121" s="71" t="s">
        <v>1083</v>
      </c>
      <c r="I121" s="67"/>
      <c r="J121" s="56"/>
      <c r="K121" s="67"/>
      <c r="L121" s="67"/>
      <c r="M121" s="59" t="s">
        <v>1084</v>
      </c>
      <c r="N121" s="96">
        <v>442000</v>
      </c>
      <c r="O121" s="99">
        <v>78000</v>
      </c>
      <c r="P121" s="96">
        <v>442000</v>
      </c>
      <c r="Q121" s="99">
        <v>78000</v>
      </c>
      <c r="R121" s="59" t="str">
        <f t="shared" si="2"/>
        <v>Zakup ambulansu oraz środków ochrony indywidualnej na potrzeby Zespołów Ratownictwa Medycznego w Powiatowym Publicznym Zakładzie Opieki Zdrowotnej w Rydułtowach i Wodzisławiu Śląskim z siedzibą w Wodzisławiu Śląskim</v>
      </c>
      <c r="S121" s="56" t="s">
        <v>609</v>
      </c>
      <c r="T121" s="56" t="s">
        <v>609</v>
      </c>
      <c r="U121" s="56"/>
      <c r="V121" s="56" t="s">
        <v>616</v>
      </c>
      <c r="W121" s="56" t="s">
        <v>616</v>
      </c>
      <c r="X121" s="56" t="s">
        <v>616</v>
      </c>
      <c r="Y121" s="59" t="s">
        <v>617</v>
      </c>
      <c r="Z121" s="227" t="s">
        <v>1085</v>
      </c>
      <c r="AA121" s="57">
        <v>1</v>
      </c>
      <c r="AB121" s="65" t="s">
        <v>1397</v>
      </c>
    </row>
    <row r="122" spans="1:28" s="24" customFormat="1" ht="91">
      <c r="A122" s="56" t="s">
        <v>607</v>
      </c>
      <c r="B122" s="58" t="s">
        <v>550</v>
      </c>
      <c r="C122" s="59" t="s">
        <v>608</v>
      </c>
      <c r="D122" s="56" t="s">
        <v>609</v>
      </c>
      <c r="E122" s="56" t="s">
        <v>610</v>
      </c>
      <c r="F122" s="56" t="s">
        <v>610</v>
      </c>
      <c r="G122" s="69" t="s">
        <v>1086</v>
      </c>
      <c r="H122" s="65" t="s">
        <v>693</v>
      </c>
      <c r="I122" s="67"/>
      <c r="J122" s="56"/>
      <c r="K122" s="67" t="s">
        <v>1087</v>
      </c>
      <c r="L122" s="67" t="s">
        <v>1088</v>
      </c>
      <c r="M122" s="59" t="s">
        <v>1089</v>
      </c>
      <c r="N122" s="96">
        <v>442000</v>
      </c>
      <c r="O122" s="99">
        <v>78000</v>
      </c>
      <c r="P122" s="96">
        <v>442000</v>
      </c>
      <c r="Q122" s="99">
        <v>78000</v>
      </c>
      <c r="R122" s="59" t="str">
        <f t="shared" si="2"/>
        <v>Zakup ambulansu medycznego oraz środków ochrony indywidualnej na potrzeby WSPR SPZOZ w Łomży w związku z realizacją działań związanych z zapobieganiem, przeciwdziałaniem i zwalczaniem „COVID-19” oraz innych chorób zakaźnych</v>
      </c>
      <c r="S122" s="56" t="s">
        <v>609</v>
      </c>
      <c r="T122" s="56" t="s">
        <v>609</v>
      </c>
      <c r="U122" s="56"/>
      <c r="V122" s="56" t="s">
        <v>616</v>
      </c>
      <c r="W122" s="56" t="s">
        <v>616</v>
      </c>
      <c r="X122" s="56" t="s">
        <v>616</v>
      </c>
      <c r="Y122" s="59" t="s">
        <v>617</v>
      </c>
      <c r="Z122" s="227" t="s">
        <v>1090</v>
      </c>
      <c r="AA122" s="57">
        <v>1</v>
      </c>
      <c r="AB122" s="65" t="s">
        <v>1397</v>
      </c>
    </row>
    <row r="123" spans="1:28" s="24" customFormat="1" ht="26">
      <c r="A123" s="146" t="s">
        <v>607</v>
      </c>
      <c r="B123" s="149" t="s">
        <v>550</v>
      </c>
      <c r="C123" s="152" t="s">
        <v>608</v>
      </c>
      <c r="D123" s="146" t="s">
        <v>609</v>
      </c>
      <c r="E123" s="146" t="s">
        <v>610</v>
      </c>
      <c r="F123" s="146" t="s">
        <v>610</v>
      </c>
      <c r="G123" s="155" t="s">
        <v>714</v>
      </c>
      <c r="H123" s="158" t="s">
        <v>715</v>
      </c>
      <c r="I123" s="161"/>
      <c r="J123" s="146"/>
      <c r="K123" s="67" t="s">
        <v>1091</v>
      </c>
      <c r="L123" s="67" t="s">
        <v>1092</v>
      </c>
      <c r="M123" s="152" t="s">
        <v>1093</v>
      </c>
      <c r="N123" s="163">
        <v>1326000</v>
      </c>
      <c r="O123" s="163">
        <v>234000</v>
      </c>
      <c r="P123" s="163">
        <v>1326000</v>
      </c>
      <c r="Q123" s="163">
        <v>234000</v>
      </c>
      <c r="R123" s="152" t="str">
        <f t="shared" si="2"/>
        <v xml:space="preserve">Zakup 3 ambulansów wraz z wyposażeniem oraz zakup środków ochrony indywidualnej i środków do dezynfekcji dla Zespołów Ratownictwa Medycznego  </v>
      </c>
      <c r="S123" s="146" t="s">
        <v>609</v>
      </c>
      <c r="T123" s="146" t="s">
        <v>609</v>
      </c>
      <c r="U123" s="146"/>
      <c r="V123" s="146" t="s">
        <v>616</v>
      </c>
      <c r="W123" s="146" t="s">
        <v>616</v>
      </c>
      <c r="X123" s="146" t="s">
        <v>616</v>
      </c>
      <c r="Y123" s="146" t="s">
        <v>617</v>
      </c>
      <c r="Z123" s="229" t="s">
        <v>1094</v>
      </c>
      <c r="AA123" s="230">
        <v>3</v>
      </c>
      <c r="AB123" s="231" t="s">
        <v>1397</v>
      </c>
    </row>
    <row r="124" spans="1:28" s="24" customFormat="1" ht="51" customHeight="1">
      <c r="A124" s="147"/>
      <c r="B124" s="150"/>
      <c r="C124" s="153"/>
      <c r="D124" s="147"/>
      <c r="E124" s="147"/>
      <c r="F124" s="147"/>
      <c r="G124" s="156"/>
      <c r="H124" s="159"/>
      <c r="I124" s="166"/>
      <c r="J124" s="147"/>
      <c r="K124" s="67" t="s">
        <v>1095</v>
      </c>
      <c r="L124" s="67" t="s">
        <v>1096</v>
      </c>
      <c r="M124" s="153"/>
      <c r="N124" s="164"/>
      <c r="O124" s="164"/>
      <c r="P124" s="164"/>
      <c r="Q124" s="164"/>
      <c r="R124" s="153"/>
      <c r="S124" s="147"/>
      <c r="T124" s="147"/>
      <c r="U124" s="147"/>
      <c r="V124" s="147"/>
      <c r="W124" s="147"/>
      <c r="X124" s="147"/>
      <c r="Y124" s="147"/>
      <c r="Z124" s="235"/>
      <c r="AA124" s="236"/>
      <c r="AB124" s="237"/>
    </row>
    <row r="125" spans="1:28" s="24" customFormat="1" ht="78">
      <c r="A125" s="148"/>
      <c r="B125" s="151"/>
      <c r="C125" s="154"/>
      <c r="D125" s="148"/>
      <c r="E125" s="148"/>
      <c r="F125" s="148"/>
      <c r="G125" s="157"/>
      <c r="H125" s="160"/>
      <c r="I125" s="162"/>
      <c r="J125" s="148"/>
      <c r="K125" s="67" t="s">
        <v>1097</v>
      </c>
      <c r="L125" s="67" t="s">
        <v>1098</v>
      </c>
      <c r="M125" s="154"/>
      <c r="N125" s="165"/>
      <c r="O125" s="165"/>
      <c r="P125" s="165"/>
      <c r="Q125" s="165"/>
      <c r="R125" s="154"/>
      <c r="S125" s="148"/>
      <c r="T125" s="148"/>
      <c r="U125" s="148"/>
      <c r="V125" s="148"/>
      <c r="W125" s="148"/>
      <c r="X125" s="148"/>
      <c r="Y125" s="148"/>
      <c r="Z125" s="232"/>
      <c r="AA125" s="233"/>
      <c r="AB125" s="234"/>
    </row>
    <row r="126" spans="1:28" s="24" customFormat="1" ht="52">
      <c r="A126" s="56" t="s">
        <v>607</v>
      </c>
      <c r="B126" s="58" t="s">
        <v>550</v>
      </c>
      <c r="C126" s="59" t="s">
        <v>608</v>
      </c>
      <c r="D126" s="56" t="s">
        <v>609</v>
      </c>
      <c r="E126" s="56" t="s">
        <v>610</v>
      </c>
      <c r="F126" s="56" t="s">
        <v>610</v>
      </c>
      <c r="G126" s="69" t="s">
        <v>1099</v>
      </c>
      <c r="H126" s="71" t="s">
        <v>1100</v>
      </c>
      <c r="I126" s="67"/>
      <c r="J126" s="56"/>
      <c r="K126" s="67" t="s">
        <v>1101</v>
      </c>
      <c r="L126" s="67" t="s">
        <v>1102</v>
      </c>
      <c r="M126" s="59" t="s">
        <v>1103</v>
      </c>
      <c r="N126" s="96">
        <v>441991.05</v>
      </c>
      <c r="O126" s="99">
        <v>77998.429999999993</v>
      </c>
      <c r="P126" s="96">
        <v>441991.05</v>
      </c>
      <c r="Q126" s="99">
        <v>77998.429999999993</v>
      </c>
      <c r="R126" s="59" t="str">
        <f>M126</f>
        <v>Zakup ambulansu i środków ochrony indywidualnej dla Powiatowego Szpitala w Iławie w ramach przeciwdziałania COVID-19</v>
      </c>
      <c r="S126" s="56" t="s">
        <v>609</v>
      </c>
      <c r="T126" s="56" t="s">
        <v>609</v>
      </c>
      <c r="U126" s="56"/>
      <c r="V126" s="56" t="s">
        <v>616</v>
      </c>
      <c r="W126" s="56" t="s">
        <v>616</v>
      </c>
      <c r="X126" s="56" t="s">
        <v>616</v>
      </c>
      <c r="Y126" s="59" t="s">
        <v>617</v>
      </c>
      <c r="Z126" s="227" t="s">
        <v>1104</v>
      </c>
      <c r="AA126" s="57">
        <v>1</v>
      </c>
      <c r="AB126" s="65" t="s">
        <v>1397</v>
      </c>
    </row>
    <row r="127" spans="1:28" s="24" customFormat="1" ht="65">
      <c r="A127" s="56" t="s">
        <v>607</v>
      </c>
      <c r="B127" s="58" t="s">
        <v>550</v>
      </c>
      <c r="C127" s="59" t="s">
        <v>608</v>
      </c>
      <c r="D127" s="56" t="s">
        <v>609</v>
      </c>
      <c r="E127" s="56" t="s">
        <v>610</v>
      </c>
      <c r="F127" s="56" t="s">
        <v>610</v>
      </c>
      <c r="G127" s="69" t="s">
        <v>1105</v>
      </c>
      <c r="H127" s="71" t="s">
        <v>791</v>
      </c>
      <c r="I127" s="67"/>
      <c r="J127" s="56"/>
      <c r="K127" s="67"/>
      <c r="L127" s="67"/>
      <c r="M127" s="59" t="s">
        <v>1106</v>
      </c>
      <c r="N127" s="96">
        <v>884000</v>
      </c>
      <c r="O127" s="99">
        <v>156000</v>
      </c>
      <c r="P127" s="96">
        <v>884000</v>
      </c>
      <c r="Q127" s="99">
        <v>156000</v>
      </c>
      <c r="R127" s="59" t="str">
        <f>M127</f>
        <v>Wsparcie Zespołów Ratownictwa Medycznego w Częstochowie w walce z COVID-19 i innymi chorobami zakaźnymi ze środków finansowych POIiŚ 2014-2020</v>
      </c>
      <c r="S127" s="56" t="s">
        <v>609</v>
      </c>
      <c r="T127" s="56" t="s">
        <v>609</v>
      </c>
      <c r="U127" s="56"/>
      <c r="V127" s="56" t="s">
        <v>616</v>
      </c>
      <c r="W127" s="56" t="s">
        <v>616</v>
      </c>
      <c r="X127" s="56" t="s">
        <v>616</v>
      </c>
      <c r="Y127" s="59" t="s">
        <v>617</v>
      </c>
      <c r="Z127" s="227" t="s">
        <v>1107</v>
      </c>
      <c r="AA127" s="57">
        <v>2</v>
      </c>
      <c r="AB127" s="65" t="s">
        <v>1397</v>
      </c>
    </row>
    <row r="128" spans="1:28" s="24" customFormat="1" ht="30" customHeight="1">
      <c r="A128" s="146" t="s">
        <v>607</v>
      </c>
      <c r="B128" s="149" t="s">
        <v>550</v>
      </c>
      <c r="C128" s="152" t="s">
        <v>608</v>
      </c>
      <c r="D128" s="146" t="s">
        <v>609</v>
      </c>
      <c r="E128" s="146" t="s">
        <v>610</v>
      </c>
      <c r="F128" s="146" t="s">
        <v>610</v>
      </c>
      <c r="G128" s="155" t="s">
        <v>1108</v>
      </c>
      <c r="H128" s="158" t="s">
        <v>1109</v>
      </c>
      <c r="I128" s="161"/>
      <c r="J128" s="146"/>
      <c r="K128" s="67" t="s">
        <v>1110</v>
      </c>
      <c r="L128" s="67" t="s">
        <v>1111</v>
      </c>
      <c r="M128" s="152" t="s">
        <v>1112</v>
      </c>
      <c r="N128" s="163">
        <v>884000</v>
      </c>
      <c r="O128" s="163">
        <v>156000</v>
      </c>
      <c r="P128" s="163">
        <v>884000</v>
      </c>
      <c r="Q128" s="163">
        <v>156000</v>
      </c>
      <c r="R128" s="152" t="str">
        <f>M128</f>
        <v>Zakup ambulansów, środków ochrony indywidualnej oraz środków do dezynfekcji, w celu wsparcia Zespołu Ratownictwa Medycznego w Kartuzach w ramach realizacji działań związanych z zapobieganiem, przeciwdziałaniem i zwalczaniem COVID-19 oraz innych chorób zakaźnych</v>
      </c>
      <c r="S128" s="146" t="s">
        <v>609</v>
      </c>
      <c r="T128" s="146" t="s">
        <v>609</v>
      </c>
      <c r="U128" s="146"/>
      <c r="V128" s="146" t="s">
        <v>616</v>
      </c>
      <c r="W128" s="146" t="s">
        <v>616</v>
      </c>
      <c r="X128" s="146" t="s">
        <v>616</v>
      </c>
      <c r="Y128" s="146" t="s">
        <v>617</v>
      </c>
      <c r="Z128" s="229" t="s">
        <v>1113</v>
      </c>
      <c r="AA128" s="230">
        <v>2</v>
      </c>
      <c r="AB128" s="231" t="s">
        <v>1397</v>
      </c>
    </row>
    <row r="129" spans="1:28" s="24" customFormat="1" ht="26">
      <c r="A129" s="147"/>
      <c r="B129" s="150"/>
      <c r="C129" s="153"/>
      <c r="D129" s="147"/>
      <c r="E129" s="147"/>
      <c r="F129" s="147"/>
      <c r="G129" s="156"/>
      <c r="H129" s="159"/>
      <c r="I129" s="166"/>
      <c r="J129" s="147"/>
      <c r="K129" s="67" t="s">
        <v>1114</v>
      </c>
      <c r="L129" s="67" t="s">
        <v>1115</v>
      </c>
      <c r="M129" s="153"/>
      <c r="N129" s="164"/>
      <c r="O129" s="164"/>
      <c r="P129" s="164"/>
      <c r="Q129" s="164"/>
      <c r="R129" s="153"/>
      <c r="S129" s="147"/>
      <c r="T129" s="147"/>
      <c r="U129" s="147"/>
      <c r="V129" s="147"/>
      <c r="W129" s="147"/>
      <c r="X129" s="147"/>
      <c r="Y129" s="147"/>
      <c r="Z129" s="235"/>
      <c r="AA129" s="236"/>
      <c r="AB129" s="237"/>
    </row>
    <row r="130" spans="1:28" s="24" customFormat="1" ht="84" customHeight="1">
      <c r="A130" s="56" t="s">
        <v>607</v>
      </c>
      <c r="B130" s="58" t="s">
        <v>550</v>
      </c>
      <c r="C130" s="59" t="s">
        <v>608</v>
      </c>
      <c r="D130" s="56" t="s">
        <v>609</v>
      </c>
      <c r="E130" s="56" t="s">
        <v>610</v>
      </c>
      <c r="F130" s="56" t="s">
        <v>610</v>
      </c>
      <c r="G130" s="69" t="s">
        <v>1116</v>
      </c>
      <c r="H130" s="71" t="s">
        <v>1117</v>
      </c>
      <c r="I130" s="67"/>
      <c r="J130" s="56"/>
      <c r="K130" s="65"/>
      <c r="L130" s="67"/>
      <c r="M130" s="59" t="s">
        <v>1020</v>
      </c>
      <c r="N130" s="96">
        <v>416000</v>
      </c>
      <c r="O130" s="99">
        <v>104000</v>
      </c>
      <c r="P130" s="96">
        <v>416000</v>
      </c>
      <c r="Q130" s="99">
        <v>104000</v>
      </c>
      <c r="R130" s="59" t="str">
        <f t="shared" ref="R130:R141" si="3">M130</f>
        <v>Zakup ambulansu, środków ochrony osobistej oraz środków do dezynfekcji w ramach realizacji działań związanych z zapobieganiem, przeciwdziałaniem i zwalczaniem COVID-19 oraz innych chorób zakaźnych</v>
      </c>
      <c r="S130" s="56" t="s">
        <v>609</v>
      </c>
      <c r="T130" s="56" t="s">
        <v>609</v>
      </c>
      <c r="U130" s="56"/>
      <c r="V130" s="56" t="s">
        <v>616</v>
      </c>
      <c r="W130" s="56" t="s">
        <v>616</v>
      </c>
      <c r="X130" s="56" t="s">
        <v>616</v>
      </c>
      <c r="Y130" s="59" t="s">
        <v>617</v>
      </c>
      <c r="Z130" s="227" t="s">
        <v>1118</v>
      </c>
      <c r="AA130" s="57">
        <v>1</v>
      </c>
      <c r="AB130" s="65" t="s">
        <v>1397</v>
      </c>
    </row>
    <row r="131" spans="1:28" s="24" customFormat="1" ht="117">
      <c r="A131" s="56" t="s">
        <v>607</v>
      </c>
      <c r="B131" s="58" t="s">
        <v>550</v>
      </c>
      <c r="C131" s="59" t="s">
        <v>608</v>
      </c>
      <c r="D131" s="56" t="s">
        <v>609</v>
      </c>
      <c r="E131" s="56" t="s">
        <v>610</v>
      </c>
      <c r="F131" s="56" t="s">
        <v>610</v>
      </c>
      <c r="G131" s="69" t="s">
        <v>1119</v>
      </c>
      <c r="H131" s="71" t="s">
        <v>705</v>
      </c>
      <c r="I131" s="67"/>
      <c r="J131" s="56"/>
      <c r="K131" s="67"/>
      <c r="L131" s="67"/>
      <c r="M131" s="59" t="s">
        <v>1120</v>
      </c>
      <c r="N131" s="96">
        <v>441999.44</v>
      </c>
      <c r="O131" s="99">
        <v>77999.909999999974</v>
      </c>
      <c r="P131" s="96">
        <v>441999.44</v>
      </c>
      <c r="Q131" s="99">
        <v>77999.909999999974</v>
      </c>
      <c r="R131" s="59" t="str">
        <f t="shared" si="3"/>
        <v>Zakup ambulansu medycznego z wyposażeniem, środków ochrony indywidualnej dla Zespołów Ratownictwa Medycznego oraz środków do dezynfekcji w związku z realizacją działań związanych z zapobieganiem, przeciwdziałaniem i zwalczaniem „COVID-19” oraz innych chorób zakaźnych</v>
      </c>
      <c r="S131" s="56" t="s">
        <v>609</v>
      </c>
      <c r="T131" s="56" t="s">
        <v>609</v>
      </c>
      <c r="U131" s="56"/>
      <c r="V131" s="56" t="s">
        <v>616</v>
      </c>
      <c r="W131" s="56" t="s">
        <v>616</v>
      </c>
      <c r="X131" s="56" t="s">
        <v>616</v>
      </c>
      <c r="Y131" s="59" t="s">
        <v>617</v>
      </c>
      <c r="Z131" s="227" t="s">
        <v>1121</v>
      </c>
      <c r="AA131" s="57">
        <v>1</v>
      </c>
      <c r="AB131" s="65" t="s">
        <v>1397</v>
      </c>
    </row>
    <row r="132" spans="1:28" s="24" customFormat="1" ht="91">
      <c r="A132" s="56" t="s">
        <v>607</v>
      </c>
      <c r="B132" s="58" t="s">
        <v>550</v>
      </c>
      <c r="C132" s="59" t="s">
        <v>608</v>
      </c>
      <c r="D132" s="56" t="s">
        <v>609</v>
      </c>
      <c r="E132" s="56" t="s">
        <v>610</v>
      </c>
      <c r="F132" s="56" t="s">
        <v>610</v>
      </c>
      <c r="G132" s="69" t="s">
        <v>1122</v>
      </c>
      <c r="H132" s="71" t="s">
        <v>1123</v>
      </c>
      <c r="I132" s="67"/>
      <c r="J132" s="56"/>
      <c r="K132" s="67"/>
      <c r="L132" s="67"/>
      <c r="M132" s="59" t="s">
        <v>1124</v>
      </c>
      <c r="N132" s="96">
        <v>442000</v>
      </c>
      <c r="O132" s="99">
        <v>78000</v>
      </c>
      <c r="P132" s="96">
        <v>442000</v>
      </c>
      <c r="Q132" s="99">
        <v>78000</v>
      </c>
      <c r="R132" s="59" t="str">
        <f t="shared" si="3"/>
        <v>Zakup ambulansu dla Zespołu Ratownictwa Medycznego Szpitala Specjalistycznego w Pile im. Stanisława Staszica w ramach działań związanych z zapobieganiem, przeciwdziałaniem i zwalczaniem COVID-19 oraz innych chorób zakaźnych</v>
      </c>
      <c r="S132" s="56" t="s">
        <v>609</v>
      </c>
      <c r="T132" s="56" t="s">
        <v>609</v>
      </c>
      <c r="U132" s="56"/>
      <c r="V132" s="56" t="s">
        <v>616</v>
      </c>
      <c r="W132" s="56" t="s">
        <v>616</v>
      </c>
      <c r="X132" s="56" t="s">
        <v>616</v>
      </c>
      <c r="Y132" s="59" t="s">
        <v>617</v>
      </c>
      <c r="Z132" s="227" t="s">
        <v>1125</v>
      </c>
      <c r="AA132" s="57">
        <v>1</v>
      </c>
      <c r="AB132" s="65" t="s">
        <v>1397</v>
      </c>
    </row>
    <row r="133" spans="1:28" s="24" customFormat="1" ht="117">
      <c r="A133" s="56" t="s">
        <v>607</v>
      </c>
      <c r="B133" s="58" t="s">
        <v>550</v>
      </c>
      <c r="C133" s="59" t="s">
        <v>608</v>
      </c>
      <c r="D133" s="56" t="s">
        <v>609</v>
      </c>
      <c r="E133" s="56" t="s">
        <v>610</v>
      </c>
      <c r="F133" s="56" t="s">
        <v>610</v>
      </c>
      <c r="G133" s="69" t="s">
        <v>1126</v>
      </c>
      <c r="H133" s="71" t="s">
        <v>1127</v>
      </c>
      <c r="I133" s="67"/>
      <c r="J133" s="56"/>
      <c r="K133" s="67" t="s">
        <v>1128</v>
      </c>
      <c r="L133" s="67" t="s">
        <v>1129</v>
      </c>
      <c r="M133" s="59" t="s">
        <v>1130</v>
      </c>
      <c r="N133" s="96">
        <v>442000</v>
      </c>
      <c r="O133" s="99">
        <v>78000</v>
      </c>
      <c r="P133" s="96">
        <v>442000</v>
      </c>
      <c r="Q133" s="99">
        <v>78000</v>
      </c>
      <c r="R133" s="59" t="str">
        <f t="shared" si="3"/>
        <v>Zakup ambulansu i środków ochrony indywidualnej dla Niepublicznego Zakładu Opieki Zdrowotnej Szpital im. Prof. Z. Religii w Słubicach sp. z o. o.</v>
      </c>
      <c r="S133" s="56" t="s">
        <v>609</v>
      </c>
      <c r="T133" s="56" t="s">
        <v>609</v>
      </c>
      <c r="U133" s="56"/>
      <c r="V133" s="56" t="s">
        <v>616</v>
      </c>
      <c r="W133" s="56" t="s">
        <v>616</v>
      </c>
      <c r="X133" s="56" t="s">
        <v>616</v>
      </c>
      <c r="Y133" s="59" t="s">
        <v>617</v>
      </c>
      <c r="Z133" s="227" t="s">
        <v>1131</v>
      </c>
      <c r="AA133" s="57">
        <v>1</v>
      </c>
      <c r="AB133" s="65" t="s">
        <v>1397</v>
      </c>
    </row>
    <row r="134" spans="1:28" s="24" customFormat="1" ht="52">
      <c r="A134" s="56" t="s">
        <v>607</v>
      </c>
      <c r="B134" s="58" t="s">
        <v>550</v>
      </c>
      <c r="C134" s="59" t="s">
        <v>608</v>
      </c>
      <c r="D134" s="56" t="s">
        <v>609</v>
      </c>
      <c r="E134" s="56" t="s">
        <v>610</v>
      </c>
      <c r="F134" s="56" t="s">
        <v>610</v>
      </c>
      <c r="G134" s="69" t="s">
        <v>1132</v>
      </c>
      <c r="H134" s="71" t="s">
        <v>1133</v>
      </c>
      <c r="I134" s="67"/>
      <c r="J134" s="56"/>
      <c r="K134" s="67"/>
      <c r="L134" s="67"/>
      <c r="M134" s="59" t="s">
        <v>860</v>
      </c>
      <c r="N134" s="96">
        <v>442000</v>
      </c>
      <c r="O134" s="99">
        <v>78000</v>
      </c>
      <c r="P134" s="96">
        <v>442000</v>
      </c>
      <c r="Q134" s="99">
        <v>78000</v>
      </c>
      <c r="R134" s="59" t="str">
        <f t="shared" si="3"/>
        <v>Wsparcie Zespołów Ratownictwa Medycznego w walce z COVID-19 oraz innymi chorobami zakaźnymi ze środków finansowych POIiŚ 2014-2020</v>
      </c>
      <c r="S134" s="56" t="s">
        <v>609</v>
      </c>
      <c r="T134" s="56" t="s">
        <v>609</v>
      </c>
      <c r="U134" s="56"/>
      <c r="V134" s="56" t="s">
        <v>616</v>
      </c>
      <c r="W134" s="56" t="s">
        <v>616</v>
      </c>
      <c r="X134" s="56" t="s">
        <v>616</v>
      </c>
      <c r="Y134" s="59" t="s">
        <v>617</v>
      </c>
      <c r="Z134" s="227" t="s">
        <v>1134</v>
      </c>
      <c r="AA134" s="57">
        <v>1</v>
      </c>
      <c r="AB134" s="65" t="s">
        <v>1397</v>
      </c>
    </row>
    <row r="135" spans="1:28" s="24" customFormat="1" ht="65">
      <c r="A135" s="56" t="s">
        <v>607</v>
      </c>
      <c r="B135" s="58" t="s">
        <v>550</v>
      </c>
      <c r="C135" s="59" t="s">
        <v>608</v>
      </c>
      <c r="D135" s="56" t="s">
        <v>609</v>
      </c>
      <c r="E135" s="56" t="s">
        <v>610</v>
      </c>
      <c r="F135" s="56" t="s">
        <v>610</v>
      </c>
      <c r="G135" s="69" t="s">
        <v>1135</v>
      </c>
      <c r="H135" s="71" t="s">
        <v>1136</v>
      </c>
      <c r="I135" s="67"/>
      <c r="J135" s="56"/>
      <c r="K135" s="67"/>
      <c r="L135" s="67"/>
      <c r="M135" s="59" t="s">
        <v>1137</v>
      </c>
      <c r="N135" s="96">
        <v>442000</v>
      </c>
      <c r="O135" s="99">
        <v>78000</v>
      </c>
      <c r="P135" s="96">
        <v>442000</v>
      </c>
      <c r="Q135" s="99">
        <v>78000</v>
      </c>
      <c r="R135" s="59" t="str">
        <f t="shared" si="3"/>
        <v>Zapobieganie, przeciwdziałanie i zwalczanie COVID-19 oraz innych chorób zakaźnych przez Szpital Powiatowy w Strzelcach Opolskich</v>
      </c>
      <c r="S135" s="56" t="s">
        <v>609</v>
      </c>
      <c r="T135" s="56" t="s">
        <v>609</v>
      </c>
      <c r="U135" s="56"/>
      <c r="V135" s="56" t="s">
        <v>616</v>
      </c>
      <c r="W135" s="56"/>
      <c r="X135" s="56" t="s">
        <v>616</v>
      </c>
      <c r="Y135" s="59" t="s">
        <v>617</v>
      </c>
      <c r="Z135" s="227" t="s">
        <v>1138</v>
      </c>
      <c r="AA135" s="57">
        <v>1</v>
      </c>
      <c r="AB135" s="65" t="s">
        <v>1397</v>
      </c>
    </row>
    <row r="136" spans="1:28" s="24" customFormat="1" ht="104">
      <c r="A136" s="56" t="s">
        <v>607</v>
      </c>
      <c r="B136" s="58" t="s">
        <v>550</v>
      </c>
      <c r="C136" s="59" t="s">
        <v>608</v>
      </c>
      <c r="D136" s="56" t="s">
        <v>609</v>
      </c>
      <c r="E136" s="56" t="s">
        <v>610</v>
      </c>
      <c r="F136" s="56" t="s">
        <v>610</v>
      </c>
      <c r="G136" s="69" t="s">
        <v>1139</v>
      </c>
      <c r="H136" s="71" t="s">
        <v>1140</v>
      </c>
      <c r="I136" s="67"/>
      <c r="J136" s="56"/>
      <c r="K136" s="67"/>
      <c r="L136" s="67"/>
      <c r="M136" s="59" t="s">
        <v>1141</v>
      </c>
      <c r="N136" s="96">
        <v>442000</v>
      </c>
      <c r="O136" s="99">
        <v>78000</v>
      </c>
      <c r="P136" s="96">
        <v>442000</v>
      </c>
      <c r="Q136" s="99">
        <v>78000</v>
      </c>
      <c r="R136" s="59" t="str">
        <f t="shared" si="3"/>
        <v xml:space="preserve">Zakup ambulansu sanitarnego typu C oraz środków ochrony indywidualnej i środków do dezynfekcji dla Pogotowia Ratunkowego w Wałbrzychu w ramach realizacji działań związanych z zapobieganiem, przeciwdziałaniem i zwalczaniem "COVID-19" oraz innych chorób zakaźnych </v>
      </c>
      <c r="S136" s="56" t="s">
        <v>609</v>
      </c>
      <c r="T136" s="56" t="s">
        <v>609</v>
      </c>
      <c r="U136" s="56"/>
      <c r="V136" s="56" t="s">
        <v>616</v>
      </c>
      <c r="W136" s="56" t="s">
        <v>616</v>
      </c>
      <c r="X136" s="56" t="s">
        <v>616</v>
      </c>
      <c r="Y136" s="59" t="s">
        <v>617</v>
      </c>
      <c r="Z136" s="227" t="s">
        <v>1142</v>
      </c>
      <c r="AA136" s="57">
        <v>1</v>
      </c>
      <c r="AB136" s="65" t="s">
        <v>1397</v>
      </c>
    </row>
    <row r="137" spans="1:28" s="24" customFormat="1" ht="78">
      <c r="A137" s="56" t="s">
        <v>607</v>
      </c>
      <c r="B137" s="58" t="s">
        <v>550</v>
      </c>
      <c r="C137" s="59" t="s">
        <v>608</v>
      </c>
      <c r="D137" s="56" t="s">
        <v>609</v>
      </c>
      <c r="E137" s="56" t="s">
        <v>610</v>
      </c>
      <c r="F137" s="56" t="s">
        <v>610</v>
      </c>
      <c r="G137" s="69" t="s">
        <v>1143</v>
      </c>
      <c r="H137" s="71" t="s">
        <v>1144</v>
      </c>
      <c r="I137" s="67"/>
      <c r="J137" s="56"/>
      <c r="K137" s="67" t="s">
        <v>1145</v>
      </c>
      <c r="L137" s="67" t="s">
        <v>1146</v>
      </c>
      <c r="M137" s="59" t="s">
        <v>1147</v>
      </c>
      <c r="N137" s="96">
        <v>0</v>
      </c>
      <c r="O137" s="99">
        <v>0</v>
      </c>
      <c r="P137" s="96">
        <v>0</v>
      </c>
      <c r="Q137" s="99">
        <v>0</v>
      </c>
      <c r="R137" s="98" t="str">
        <f t="shared" si="3"/>
        <v>Zakup ambulansu z wyposażeniem oraz środków ochrony indywidualnej i do dezynfekcji, w celu skutecznego przeciwdziałania rozprzestrzenianiu się i walki z wirusem COVID-19 na terenie Powiatu Żywieckiego</v>
      </c>
      <c r="S137" s="100" t="s">
        <v>609</v>
      </c>
      <c r="T137" s="100" t="s">
        <v>609</v>
      </c>
      <c r="U137" s="100"/>
      <c r="V137" s="100" t="s">
        <v>616</v>
      </c>
      <c r="W137" s="100" t="s">
        <v>616</v>
      </c>
      <c r="X137" s="100" t="s">
        <v>616</v>
      </c>
      <c r="Y137" s="59" t="s">
        <v>1410</v>
      </c>
      <c r="Z137" s="227" t="s">
        <v>1148</v>
      </c>
      <c r="AA137" s="240">
        <v>1</v>
      </c>
      <c r="AB137" s="241" t="s">
        <v>1397</v>
      </c>
    </row>
    <row r="138" spans="1:28" s="24" customFormat="1" ht="65">
      <c r="A138" s="56" t="s">
        <v>607</v>
      </c>
      <c r="B138" s="58" t="s">
        <v>550</v>
      </c>
      <c r="C138" s="59" t="s">
        <v>608</v>
      </c>
      <c r="D138" s="56" t="s">
        <v>609</v>
      </c>
      <c r="E138" s="56" t="s">
        <v>610</v>
      </c>
      <c r="F138" s="56" t="s">
        <v>610</v>
      </c>
      <c r="G138" s="69" t="s">
        <v>1149</v>
      </c>
      <c r="H138" s="71" t="s">
        <v>1150</v>
      </c>
      <c r="I138" s="67"/>
      <c r="J138" s="56"/>
      <c r="K138" s="67"/>
      <c r="L138" s="67"/>
      <c r="M138" s="59" t="s">
        <v>1151</v>
      </c>
      <c r="N138" s="96">
        <v>441999.25</v>
      </c>
      <c r="O138" s="99">
        <v>77999.87</v>
      </c>
      <c r="P138" s="96">
        <v>441999.25</v>
      </c>
      <c r="Q138" s="99">
        <v>77999.87</v>
      </c>
      <c r="R138" s="59" t="str">
        <f t="shared" si="3"/>
        <v>Zakup ambulansu i środków ochrony indywidualnej oraz środków dezynfekcyjnych w ramach przeciwdziałania COVID-19 i innym chorobom zakaźnym</v>
      </c>
      <c r="S138" s="56" t="s">
        <v>609</v>
      </c>
      <c r="T138" s="56" t="s">
        <v>609</v>
      </c>
      <c r="U138" s="56"/>
      <c r="V138" s="56" t="s">
        <v>616</v>
      </c>
      <c r="W138" s="56" t="s">
        <v>616</v>
      </c>
      <c r="X138" s="56" t="s">
        <v>616</v>
      </c>
      <c r="Y138" s="59" t="s">
        <v>617</v>
      </c>
      <c r="Z138" s="227" t="s">
        <v>1152</v>
      </c>
      <c r="AA138" s="57">
        <v>1</v>
      </c>
      <c r="AB138" s="65" t="s">
        <v>1397</v>
      </c>
    </row>
    <row r="139" spans="1:28" s="24" customFormat="1" ht="65">
      <c r="A139" s="56" t="s">
        <v>607</v>
      </c>
      <c r="B139" s="58" t="s">
        <v>550</v>
      </c>
      <c r="C139" s="59" t="s">
        <v>608</v>
      </c>
      <c r="D139" s="56" t="s">
        <v>609</v>
      </c>
      <c r="E139" s="56" t="s">
        <v>610</v>
      </c>
      <c r="F139" s="56" t="s">
        <v>610</v>
      </c>
      <c r="G139" s="69" t="s">
        <v>1153</v>
      </c>
      <c r="H139" s="71" t="s">
        <v>1154</v>
      </c>
      <c r="I139" s="67"/>
      <c r="J139" s="56"/>
      <c r="K139" s="67" t="s">
        <v>1155</v>
      </c>
      <c r="L139" s="67" t="s">
        <v>1156</v>
      </c>
      <c r="M139" s="59" t="s">
        <v>1157</v>
      </c>
      <c r="N139" s="96">
        <v>442000</v>
      </c>
      <c r="O139" s="99">
        <v>78000</v>
      </c>
      <c r="P139" s="96">
        <v>442000</v>
      </c>
      <c r="Q139" s="99">
        <v>78000</v>
      </c>
      <c r="R139" s="59" t="str">
        <f t="shared" si="3"/>
        <v>Zakup ambulansu ratownictwa medycznego wraz z jego wyposażeniem oraz środków ochrony indywidualnej</v>
      </c>
      <c r="S139" s="56" t="s">
        <v>609</v>
      </c>
      <c r="T139" s="56" t="s">
        <v>609</v>
      </c>
      <c r="U139" s="56"/>
      <c r="V139" s="56" t="s">
        <v>616</v>
      </c>
      <c r="W139" s="56" t="s">
        <v>616</v>
      </c>
      <c r="X139" s="56" t="s">
        <v>616</v>
      </c>
      <c r="Y139" s="59" t="s">
        <v>617</v>
      </c>
      <c r="Z139" s="227" t="s">
        <v>1158</v>
      </c>
      <c r="AA139" s="57">
        <v>1</v>
      </c>
      <c r="AB139" s="65" t="s">
        <v>1397</v>
      </c>
    </row>
    <row r="140" spans="1:28" s="24" customFormat="1" ht="65">
      <c r="A140" s="56" t="s">
        <v>607</v>
      </c>
      <c r="B140" s="58" t="s">
        <v>550</v>
      </c>
      <c r="C140" s="59" t="s">
        <v>608</v>
      </c>
      <c r="D140" s="56" t="s">
        <v>609</v>
      </c>
      <c r="E140" s="56" t="s">
        <v>610</v>
      </c>
      <c r="F140" s="56" t="s">
        <v>610</v>
      </c>
      <c r="G140" s="69" t="s">
        <v>1159</v>
      </c>
      <c r="H140" s="71" t="s">
        <v>1160</v>
      </c>
      <c r="I140" s="67"/>
      <c r="J140" s="56"/>
      <c r="K140" s="67"/>
      <c r="L140" s="67"/>
      <c r="M140" s="59" t="s">
        <v>1161</v>
      </c>
      <c r="N140" s="96">
        <v>442000</v>
      </c>
      <c r="O140" s="99">
        <v>78000</v>
      </c>
      <c r="P140" s="96">
        <v>442000</v>
      </c>
      <c r="Q140" s="99">
        <v>78000</v>
      </c>
      <c r="R140" s="59" t="str">
        <f t="shared" si="3"/>
        <v>Zakup ambulansu typu C oraz środków ochrony indywidualnej dla Zespołów Ratownictwa Medycznego w Szczecinku</v>
      </c>
      <c r="S140" s="56" t="s">
        <v>609</v>
      </c>
      <c r="T140" s="56" t="s">
        <v>609</v>
      </c>
      <c r="U140" s="56"/>
      <c r="V140" s="56" t="s">
        <v>616</v>
      </c>
      <c r="W140" s="56" t="s">
        <v>616</v>
      </c>
      <c r="X140" s="56" t="s">
        <v>616</v>
      </c>
      <c r="Y140" s="59" t="s">
        <v>617</v>
      </c>
      <c r="Z140" s="227" t="s">
        <v>1162</v>
      </c>
      <c r="AA140" s="57">
        <v>1</v>
      </c>
      <c r="AB140" s="65" t="s">
        <v>1397</v>
      </c>
    </row>
    <row r="141" spans="1:28" s="24" customFormat="1" ht="91">
      <c r="A141" s="146" t="s">
        <v>607</v>
      </c>
      <c r="B141" s="149" t="s">
        <v>550</v>
      </c>
      <c r="C141" s="152" t="s">
        <v>608</v>
      </c>
      <c r="D141" s="146" t="s">
        <v>609</v>
      </c>
      <c r="E141" s="146" t="s">
        <v>610</v>
      </c>
      <c r="F141" s="146" t="s">
        <v>610</v>
      </c>
      <c r="G141" s="155" t="s">
        <v>1163</v>
      </c>
      <c r="H141" s="158" t="s">
        <v>949</v>
      </c>
      <c r="I141" s="161"/>
      <c r="J141" s="146"/>
      <c r="K141" s="67" t="s">
        <v>1164</v>
      </c>
      <c r="L141" s="67" t="s">
        <v>1165</v>
      </c>
      <c r="M141" s="152" t="s">
        <v>1166</v>
      </c>
      <c r="N141" s="163">
        <v>884000</v>
      </c>
      <c r="O141" s="163">
        <v>156000</v>
      </c>
      <c r="P141" s="163">
        <v>884000</v>
      </c>
      <c r="Q141" s="163">
        <v>156000</v>
      </c>
      <c r="R141" s="152" t="str">
        <f t="shared" si="3"/>
        <v>Zakup dwóch ambulansów, środków ochrony indywidualnej oraz środków do dezynfekcji dla Szpitali Pomorskich Sp. z o. o. - Szpital Specjalistyczny im. F. Ceynowy w Wejherowie</v>
      </c>
      <c r="S141" s="146" t="s">
        <v>609</v>
      </c>
      <c r="T141" s="146" t="s">
        <v>609</v>
      </c>
      <c r="U141" s="146"/>
      <c r="V141" s="146" t="s">
        <v>616</v>
      </c>
      <c r="W141" s="146" t="s">
        <v>616</v>
      </c>
      <c r="X141" s="146" t="s">
        <v>616</v>
      </c>
      <c r="Y141" s="146" t="s">
        <v>617</v>
      </c>
      <c r="Z141" s="229" t="s">
        <v>1167</v>
      </c>
      <c r="AA141" s="230">
        <v>2</v>
      </c>
      <c r="AB141" s="231" t="s">
        <v>1397</v>
      </c>
    </row>
    <row r="142" spans="1:28" s="24" customFormat="1" ht="26">
      <c r="A142" s="147"/>
      <c r="B142" s="150"/>
      <c r="C142" s="153"/>
      <c r="D142" s="147"/>
      <c r="E142" s="147"/>
      <c r="F142" s="147"/>
      <c r="G142" s="156"/>
      <c r="H142" s="159"/>
      <c r="I142" s="166"/>
      <c r="J142" s="147"/>
      <c r="K142" s="67" t="s">
        <v>1168</v>
      </c>
      <c r="L142" s="67" t="s">
        <v>1169</v>
      </c>
      <c r="M142" s="153"/>
      <c r="N142" s="164"/>
      <c r="O142" s="164"/>
      <c r="P142" s="164"/>
      <c r="Q142" s="164"/>
      <c r="R142" s="153"/>
      <c r="S142" s="147"/>
      <c r="T142" s="147"/>
      <c r="U142" s="147"/>
      <c r="V142" s="147"/>
      <c r="W142" s="147"/>
      <c r="X142" s="147"/>
      <c r="Y142" s="147"/>
      <c r="Z142" s="235"/>
      <c r="AA142" s="236"/>
      <c r="AB142" s="237"/>
    </row>
    <row r="143" spans="1:28" s="24" customFormat="1" ht="42.75" customHeight="1">
      <c r="A143" s="146" t="s">
        <v>607</v>
      </c>
      <c r="B143" s="149" t="s">
        <v>550</v>
      </c>
      <c r="C143" s="152" t="s">
        <v>608</v>
      </c>
      <c r="D143" s="146" t="s">
        <v>609</v>
      </c>
      <c r="E143" s="146" t="s">
        <v>610</v>
      </c>
      <c r="F143" s="146" t="s">
        <v>610</v>
      </c>
      <c r="G143" s="155" t="s">
        <v>700</v>
      </c>
      <c r="H143" s="158" t="s">
        <v>701</v>
      </c>
      <c r="I143" s="161"/>
      <c r="J143" s="146"/>
      <c r="K143" s="67" t="s">
        <v>1170</v>
      </c>
      <c r="L143" s="67" t="s">
        <v>1171</v>
      </c>
      <c r="M143" s="152" t="s">
        <v>1172</v>
      </c>
      <c r="N143" s="163">
        <v>883906.5</v>
      </c>
      <c r="O143" s="163">
        <v>155983.5</v>
      </c>
      <c r="P143" s="163">
        <v>883906.5</v>
      </c>
      <c r="Q143" s="163">
        <v>155983.5</v>
      </c>
      <c r="R143" s="152" t="str">
        <f>M143</f>
        <v>Wsparcie Pogotowia Ratunkowego w Legnicy w ramach realizacji działań związanych z zapobieganiem, przeciwdziałaniem i zwalczaniem COVID-19 oraz innych chorób zakaźnych</v>
      </c>
      <c r="S143" s="146" t="s">
        <v>609</v>
      </c>
      <c r="T143" s="146" t="s">
        <v>609</v>
      </c>
      <c r="U143" s="146"/>
      <c r="V143" s="146" t="s">
        <v>616</v>
      </c>
      <c r="W143" s="146" t="s">
        <v>616</v>
      </c>
      <c r="X143" s="146" t="s">
        <v>616</v>
      </c>
      <c r="Y143" s="146" t="s">
        <v>617</v>
      </c>
      <c r="Z143" s="229" t="s">
        <v>1173</v>
      </c>
      <c r="AA143" s="230">
        <v>2</v>
      </c>
      <c r="AB143" s="231" t="s">
        <v>1397</v>
      </c>
    </row>
    <row r="144" spans="1:28" s="24" customFormat="1" ht="26.25" customHeight="1">
      <c r="A144" s="147"/>
      <c r="B144" s="150"/>
      <c r="C144" s="153"/>
      <c r="D144" s="147"/>
      <c r="E144" s="147"/>
      <c r="F144" s="147"/>
      <c r="G144" s="156"/>
      <c r="H144" s="159"/>
      <c r="I144" s="166"/>
      <c r="J144" s="147"/>
      <c r="K144" s="67" t="s">
        <v>1174</v>
      </c>
      <c r="L144" s="67" t="s">
        <v>1175</v>
      </c>
      <c r="M144" s="153"/>
      <c r="N144" s="164"/>
      <c r="O144" s="164"/>
      <c r="P144" s="164"/>
      <c r="Q144" s="164"/>
      <c r="R144" s="153"/>
      <c r="S144" s="147"/>
      <c r="T144" s="147"/>
      <c r="U144" s="147"/>
      <c r="V144" s="147"/>
      <c r="W144" s="147"/>
      <c r="X144" s="147"/>
      <c r="Y144" s="147"/>
      <c r="Z144" s="235"/>
      <c r="AA144" s="236"/>
      <c r="AB144" s="237"/>
    </row>
    <row r="145" spans="1:28" s="24" customFormat="1" ht="78">
      <c r="A145" s="56" t="s">
        <v>607</v>
      </c>
      <c r="B145" s="58" t="s">
        <v>550</v>
      </c>
      <c r="C145" s="59" t="s">
        <v>608</v>
      </c>
      <c r="D145" s="56" t="s">
        <v>609</v>
      </c>
      <c r="E145" s="56" t="s">
        <v>610</v>
      </c>
      <c r="F145" s="56" t="s">
        <v>610</v>
      </c>
      <c r="G145" s="69" t="s">
        <v>1176</v>
      </c>
      <c r="H145" s="71" t="s">
        <v>1177</v>
      </c>
      <c r="I145" s="67"/>
      <c r="J145" s="56"/>
      <c r="K145" s="62"/>
      <c r="L145" s="62"/>
      <c r="M145" s="59" t="s">
        <v>1178</v>
      </c>
      <c r="N145" s="96">
        <v>441996.88</v>
      </c>
      <c r="O145" s="99">
        <v>77999.460000000021</v>
      </c>
      <c r="P145" s="96">
        <v>441996.88</v>
      </c>
      <c r="Q145" s="99">
        <v>77999.460000000021</v>
      </c>
      <c r="R145" s="59" t="str">
        <f t="shared" ref="R145:R154" si="4">M145</f>
        <v>Zakup ambulansu oraz środków ochrony indywidualnej w celu wsparcia Zespołów Ratownictwa Medycznego Ratownictwo Medyczne Sp. z o. o. w Świebodzinie w walce z COVID-19 oraz innymi chorobami zakaźnymi</v>
      </c>
      <c r="S145" s="56" t="s">
        <v>609</v>
      </c>
      <c r="T145" s="56" t="s">
        <v>609</v>
      </c>
      <c r="U145" s="56"/>
      <c r="V145" s="56" t="s">
        <v>616</v>
      </c>
      <c r="W145" s="56" t="s">
        <v>616</v>
      </c>
      <c r="X145" s="56" t="s">
        <v>616</v>
      </c>
      <c r="Y145" s="59" t="s">
        <v>617</v>
      </c>
      <c r="Z145" s="227" t="s">
        <v>1179</v>
      </c>
      <c r="AA145" s="57">
        <v>1</v>
      </c>
      <c r="AB145" s="65" t="s">
        <v>1397</v>
      </c>
    </row>
    <row r="146" spans="1:28" s="24" customFormat="1" ht="130">
      <c r="A146" s="56" t="s">
        <v>607</v>
      </c>
      <c r="B146" s="58" t="s">
        <v>550</v>
      </c>
      <c r="C146" s="59" t="s">
        <v>608</v>
      </c>
      <c r="D146" s="56" t="s">
        <v>609</v>
      </c>
      <c r="E146" s="56" t="s">
        <v>610</v>
      </c>
      <c r="F146" s="56" t="s">
        <v>610</v>
      </c>
      <c r="G146" s="69" t="s">
        <v>1180</v>
      </c>
      <c r="H146" s="71" t="s">
        <v>635</v>
      </c>
      <c r="I146" s="67"/>
      <c r="J146" s="56"/>
      <c r="K146" s="67"/>
      <c r="L146" s="67"/>
      <c r="M146" s="59" t="s">
        <v>1181</v>
      </c>
      <c r="N146" s="96">
        <v>442000</v>
      </c>
      <c r="O146" s="99">
        <v>78000</v>
      </c>
      <c r="P146" s="96">
        <v>442000</v>
      </c>
      <c r="Q146" s="99">
        <v>78000</v>
      </c>
      <c r="R146" s="59" t="str">
        <f t="shared" si="4"/>
        <v>Doposażenie ZRM SPZOZ MSWiA w Katowicach im. sierżanta Grzegorza Załogi celem zapobiegania, przeciwdziałania i zwalczania „COVID-19” oraz innych chorób zakaźnych</v>
      </c>
      <c r="S146" s="56" t="s">
        <v>609</v>
      </c>
      <c r="T146" s="56" t="s">
        <v>609</v>
      </c>
      <c r="U146" s="56"/>
      <c r="V146" s="56" t="s">
        <v>616</v>
      </c>
      <c r="W146" s="56" t="s">
        <v>616</v>
      </c>
      <c r="X146" s="56" t="s">
        <v>616</v>
      </c>
      <c r="Y146" s="59" t="s">
        <v>617</v>
      </c>
      <c r="Z146" s="227" t="s">
        <v>1182</v>
      </c>
      <c r="AA146" s="57">
        <v>1</v>
      </c>
      <c r="AB146" s="65" t="s">
        <v>1397</v>
      </c>
    </row>
    <row r="147" spans="1:28" s="24" customFormat="1" ht="91">
      <c r="A147" s="56" t="s">
        <v>607</v>
      </c>
      <c r="B147" s="58" t="s">
        <v>550</v>
      </c>
      <c r="C147" s="59" t="s">
        <v>608</v>
      </c>
      <c r="D147" s="56" t="s">
        <v>609</v>
      </c>
      <c r="E147" s="56" t="s">
        <v>610</v>
      </c>
      <c r="F147" s="56" t="s">
        <v>610</v>
      </c>
      <c r="G147" s="69" t="s">
        <v>1183</v>
      </c>
      <c r="H147" s="71" t="s">
        <v>1184</v>
      </c>
      <c r="I147" s="67"/>
      <c r="J147" s="56"/>
      <c r="K147" s="67" t="s">
        <v>1185</v>
      </c>
      <c r="L147" s="67" t="s">
        <v>1186</v>
      </c>
      <c r="M147" s="59" t="s">
        <v>1187</v>
      </c>
      <c r="N147" s="96">
        <v>415158.56</v>
      </c>
      <c r="O147" s="99">
        <v>103789.64000000001</v>
      </c>
      <c r="P147" s="96">
        <v>415158.56</v>
      </c>
      <c r="Q147" s="99">
        <v>103789.64000000001</v>
      </c>
      <c r="R147" s="59" t="str">
        <f t="shared" si="4"/>
        <v>Zakup ambulansu oraz środków do ochrony indywidualnej dla zespołów ratownictwa medycznego Samodzielnego Publicznego Zespołu Zakładów Opieki Zdrowotnej im. Marszałka Józefa Piłsudskiego w Płońsku</v>
      </c>
      <c r="S147" s="56" t="s">
        <v>609</v>
      </c>
      <c r="T147" s="56" t="s">
        <v>609</v>
      </c>
      <c r="U147" s="56"/>
      <c r="V147" s="56" t="s">
        <v>616</v>
      </c>
      <c r="W147" s="56" t="s">
        <v>616</v>
      </c>
      <c r="X147" s="56" t="s">
        <v>616</v>
      </c>
      <c r="Y147" s="59" t="s">
        <v>617</v>
      </c>
      <c r="Z147" s="227" t="s">
        <v>1188</v>
      </c>
      <c r="AA147" s="57">
        <v>1</v>
      </c>
      <c r="AB147" s="65" t="s">
        <v>1397</v>
      </c>
    </row>
    <row r="148" spans="1:28" s="24" customFormat="1" ht="65">
      <c r="A148" s="56" t="s">
        <v>607</v>
      </c>
      <c r="B148" s="58" t="s">
        <v>550</v>
      </c>
      <c r="C148" s="59" t="s">
        <v>608</v>
      </c>
      <c r="D148" s="56" t="s">
        <v>609</v>
      </c>
      <c r="E148" s="56" t="s">
        <v>610</v>
      </c>
      <c r="F148" s="56" t="s">
        <v>610</v>
      </c>
      <c r="G148" s="69" t="s">
        <v>1189</v>
      </c>
      <c r="H148" s="71" t="s">
        <v>1190</v>
      </c>
      <c r="I148" s="67"/>
      <c r="J148" s="56"/>
      <c r="K148" s="67" t="s">
        <v>1191</v>
      </c>
      <c r="L148" s="67" t="s">
        <v>1192</v>
      </c>
      <c r="M148" s="59" t="s">
        <v>1193</v>
      </c>
      <c r="N148" s="96">
        <v>442000</v>
      </c>
      <c r="O148" s="99">
        <v>78000</v>
      </c>
      <c r="P148" s="96">
        <v>442000</v>
      </c>
      <c r="Q148" s="99">
        <v>78000</v>
      </c>
      <c r="R148" s="59" t="str">
        <f t="shared" si="4"/>
        <v>Zakup ambulansu i środków ochrony indywidualnej w związku ze zwalczaniem COVID-19 oraz innych chorób zakaźnych</v>
      </c>
      <c r="S148" s="56" t="s">
        <v>609</v>
      </c>
      <c r="T148" s="56" t="s">
        <v>609</v>
      </c>
      <c r="U148" s="56"/>
      <c r="V148" s="56" t="s">
        <v>616</v>
      </c>
      <c r="W148" s="56" t="s">
        <v>616</v>
      </c>
      <c r="X148" s="56" t="s">
        <v>616</v>
      </c>
      <c r="Y148" s="59" t="s">
        <v>617</v>
      </c>
      <c r="Z148" s="227" t="s">
        <v>1194</v>
      </c>
      <c r="AA148" s="57">
        <v>1</v>
      </c>
      <c r="AB148" s="65" t="s">
        <v>1397</v>
      </c>
    </row>
    <row r="149" spans="1:28" s="24" customFormat="1" ht="65">
      <c r="A149" s="56" t="s">
        <v>607</v>
      </c>
      <c r="B149" s="58" t="s">
        <v>550</v>
      </c>
      <c r="C149" s="59" t="s">
        <v>608</v>
      </c>
      <c r="D149" s="56" t="s">
        <v>609</v>
      </c>
      <c r="E149" s="56" t="s">
        <v>610</v>
      </c>
      <c r="F149" s="56" t="s">
        <v>610</v>
      </c>
      <c r="G149" s="69" t="s">
        <v>1195</v>
      </c>
      <c r="H149" s="71" t="s">
        <v>1196</v>
      </c>
      <c r="I149" s="67"/>
      <c r="J149" s="56"/>
      <c r="K149" s="67"/>
      <c r="L149" s="67"/>
      <c r="M149" s="59" t="s">
        <v>950</v>
      </c>
      <c r="N149" s="96">
        <v>442000</v>
      </c>
      <c r="O149" s="99">
        <v>78000</v>
      </c>
      <c r="P149" s="96">
        <v>442000</v>
      </c>
      <c r="Q149" s="99">
        <v>78000</v>
      </c>
      <c r="R149" s="59" t="str">
        <f t="shared" si="4"/>
        <v xml:space="preserve">Wsparcie Zespołów Ratownictwa Medycznego w realizacji działań związanych z zapobieganiem, przeciwdziałaniem i zwalczaniem COVID-19 oraz innych chorób zakaźnych </v>
      </c>
      <c r="S149" s="56" t="s">
        <v>609</v>
      </c>
      <c r="T149" s="56" t="s">
        <v>609</v>
      </c>
      <c r="U149" s="56"/>
      <c r="V149" s="56" t="s">
        <v>616</v>
      </c>
      <c r="W149" s="56" t="s">
        <v>616</v>
      </c>
      <c r="X149" s="56" t="s">
        <v>616</v>
      </c>
      <c r="Y149" s="59" t="s">
        <v>617</v>
      </c>
      <c r="Z149" s="227" t="s">
        <v>1197</v>
      </c>
      <c r="AA149" s="57">
        <v>1</v>
      </c>
      <c r="AB149" s="65" t="s">
        <v>1397</v>
      </c>
    </row>
    <row r="150" spans="1:28" s="24" customFormat="1" ht="91">
      <c r="A150" s="56" t="s">
        <v>607</v>
      </c>
      <c r="B150" s="58" t="s">
        <v>550</v>
      </c>
      <c r="C150" s="59" t="s">
        <v>608</v>
      </c>
      <c r="D150" s="56" t="s">
        <v>609</v>
      </c>
      <c r="E150" s="56" t="s">
        <v>610</v>
      </c>
      <c r="F150" s="56" t="s">
        <v>610</v>
      </c>
      <c r="G150" s="69" t="s">
        <v>1198</v>
      </c>
      <c r="H150" s="71" t="s">
        <v>1199</v>
      </c>
      <c r="I150" s="67"/>
      <c r="J150" s="56"/>
      <c r="K150" s="67" t="s">
        <v>1200</v>
      </c>
      <c r="L150" s="67" t="s">
        <v>1199</v>
      </c>
      <c r="M150" s="59" t="s">
        <v>1201</v>
      </c>
      <c r="N150" s="96">
        <v>442000</v>
      </c>
      <c r="O150" s="99">
        <v>78000</v>
      </c>
      <c r="P150" s="96">
        <v>442000</v>
      </c>
      <c r="Q150" s="99">
        <v>78000</v>
      </c>
      <c r="R150" s="59" t="str">
        <f t="shared" si="4"/>
        <v xml:space="preserve">Podniesienie jakości usług zdrowotnych w Wojewódzkim Szpitalu Specjalistycznym we Włocławku - zakup ambulansu oraz środków ochrony osobistej </v>
      </c>
      <c r="S150" s="56" t="s">
        <v>609</v>
      </c>
      <c r="T150" s="56" t="s">
        <v>609</v>
      </c>
      <c r="U150" s="56"/>
      <c r="V150" s="56" t="s">
        <v>616</v>
      </c>
      <c r="W150" s="56" t="s">
        <v>616</v>
      </c>
      <c r="X150" s="56" t="s">
        <v>616</v>
      </c>
      <c r="Y150" s="59" t="s">
        <v>617</v>
      </c>
      <c r="Z150" s="227" t="s">
        <v>1202</v>
      </c>
      <c r="AA150" s="57">
        <v>1</v>
      </c>
      <c r="AB150" s="65" t="s">
        <v>1397</v>
      </c>
    </row>
    <row r="151" spans="1:28" s="24" customFormat="1" ht="65">
      <c r="A151" s="56" t="s">
        <v>607</v>
      </c>
      <c r="B151" s="58" t="s">
        <v>550</v>
      </c>
      <c r="C151" s="59" t="s">
        <v>608</v>
      </c>
      <c r="D151" s="56" t="s">
        <v>609</v>
      </c>
      <c r="E151" s="56" t="s">
        <v>610</v>
      </c>
      <c r="F151" s="56" t="s">
        <v>610</v>
      </c>
      <c r="G151" s="69" t="s">
        <v>1203</v>
      </c>
      <c r="H151" s="71" t="s">
        <v>1204</v>
      </c>
      <c r="I151" s="67"/>
      <c r="J151" s="56"/>
      <c r="K151" s="67" t="s">
        <v>1205</v>
      </c>
      <c r="L151" s="67" t="s">
        <v>1206</v>
      </c>
      <c r="M151" s="59" t="s">
        <v>1207</v>
      </c>
      <c r="N151" s="96">
        <v>442000</v>
      </c>
      <c r="O151" s="99">
        <v>78000</v>
      </c>
      <c r="P151" s="96">
        <v>442000</v>
      </c>
      <c r="Q151" s="99">
        <v>78000</v>
      </c>
      <c r="R151" s="59" t="str">
        <f t="shared" si="4"/>
        <v>Zakup ambulansu typu B oraz środków ochrony indywidualnej dla Zespołu Ratownictwa Medycznego stacjonującego w Golubiu - Dobrzyniu</v>
      </c>
      <c r="S151" s="56" t="s">
        <v>609</v>
      </c>
      <c r="T151" s="56" t="s">
        <v>609</v>
      </c>
      <c r="U151" s="56"/>
      <c r="V151" s="56" t="s">
        <v>616</v>
      </c>
      <c r="W151" s="56" t="s">
        <v>616</v>
      </c>
      <c r="X151" s="56" t="s">
        <v>616</v>
      </c>
      <c r="Y151" s="59" t="s">
        <v>617</v>
      </c>
      <c r="Z151" s="227" t="s">
        <v>1208</v>
      </c>
      <c r="AA151" s="57">
        <v>1</v>
      </c>
      <c r="AB151" s="65" t="s">
        <v>1397</v>
      </c>
    </row>
    <row r="152" spans="1:28" s="24" customFormat="1" ht="91">
      <c r="A152" s="56" t="s">
        <v>607</v>
      </c>
      <c r="B152" s="58" t="s">
        <v>550</v>
      </c>
      <c r="C152" s="59" t="s">
        <v>608</v>
      </c>
      <c r="D152" s="56" t="s">
        <v>609</v>
      </c>
      <c r="E152" s="56" t="s">
        <v>610</v>
      </c>
      <c r="F152" s="56" t="s">
        <v>610</v>
      </c>
      <c r="G152" s="69" t="s">
        <v>1209</v>
      </c>
      <c r="H152" s="71" t="s">
        <v>1210</v>
      </c>
      <c r="I152" s="67"/>
      <c r="J152" s="56"/>
      <c r="K152" s="67"/>
      <c r="L152" s="67"/>
      <c r="M152" s="59" t="s">
        <v>1211</v>
      </c>
      <c r="N152" s="96">
        <v>442000</v>
      </c>
      <c r="O152" s="99">
        <v>78000</v>
      </c>
      <c r="P152" s="96">
        <v>442000</v>
      </c>
      <c r="Q152" s="99">
        <v>78000</v>
      </c>
      <c r="R152" s="59" t="str">
        <f t="shared" si="4"/>
        <v>Zakup ambulansu oraz środków ochrony indywidualnej  dla Zespołu Opieki Zdrowotnej w Kłodzku w ramach realizacji działań związanych z zapobieganiem, przeciwdziałaniem i zwalczaniem COVID-19 oraz innych chorób zakaźnych</v>
      </c>
      <c r="S152" s="56" t="s">
        <v>609</v>
      </c>
      <c r="T152" s="56" t="s">
        <v>609</v>
      </c>
      <c r="U152" s="56"/>
      <c r="V152" s="56" t="s">
        <v>616</v>
      </c>
      <c r="W152" s="56" t="s">
        <v>616</v>
      </c>
      <c r="X152" s="56" t="s">
        <v>616</v>
      </c>
      <c r="Y152" s="59" t="s">
        <v>617</v>
      </c>
      <c r="Z152" s="227" t="s">
        <v>1212</v>
      </c>
      <c r="AA152" s="57">
        <v>1</v>
      </c>
      <c r="AB152" s="65" t="s">
        <v>1397</v>
      </c>
    </row>
    <row r="153" spans="1:28" s="24" customFormat="1" ht="104">
      <c r="A153" s="56" t="s">
        <v>607</v>
      </c>
      <c r="B153" s="58" t="s">
        <v>550</v>
      </c>
      <c r="C153" s="59" t="s">
        <v>608</v>
      </c>
      <c r="D153" s="56" t="s">
        <v>609</v>
      </c>
      <c r="E153" s="56" t="s">
        <v>610</v>
      </c>
      <c r="F153" s="56" t="s">
        <v>610</v>
      </c>
      <c r="G153" s="69" t="s">
        <v>726</v>
      </c>
      <c r="H153" s="71" t="s">
        <v>1213</v>
      </c>
      <c r="I153" s="67"/>
      <c r="J153" s="56"/>
      <c r="K153" s="67"/>
      <c r="L153" s="67"/>
      <c r="M153" s="59" t="s">
        <v>1214</v>
      </c>
      <c r="N153" s="96">
        <v>442000</v>
      </c>
      <c r="O153" s="99">
        <v>78000</v>
      </c>
      <c r="P153" s="96">
        <v>442000</v>
      </c>
      <c r="Q153" s="99">
        <v>78000</v>
      </c>
      <c r="R153" s="59" t="str">
        <f t="shared" si="4"/>
        <v>Zakup jednego ambulansu wraz ze specjalistycznym wyposażeniem medycznym oraz środków ochrony indywidualnej w związku z realizacją działań związanych z zapobieganiem, przeciwdziałaniem i zwalczaniem „COVID-19” oraz innych chorób zakaźnych</v>
      </c>
      <c r="S153" s="56" t="s">
        <v>609</v>
      </c>
      <c r="T153" s="56" t="s">
        <v>609</v>
      </c>
      <c r="U153" s="56"/>
      <c r="V153" s="56" t="s">
        <v>616</v>
      </c>
      <c r="W153" s="56" t="s">
        <v>616</v>
      </c>
      <c r="X153" s="56" t="s">
        <v>616</v>
      </c>
      <c r="Y153" s="59" t="s">
        <v>617</v>
      </c>
      <c r="Z153" s="227" t="s">
        <v>1215</v>
      </c>
      <c r="AA153" s="57">
        <v>1</v>
      </c>
      <c r="AB153" s="65" t="s">
        <v>1397</v>
      </c>
    </row>
    <row r="154" spans="1:28" s="24" customFormat="1" ht="78">
      <c r="A154" s="146" t="s">
        <v>607</v>
      </c>
      <c r="B154" s="149" t="s">
        <v>550</v>
      </c>
      <c r="C154" s="152" t="s">
        <v>608</v>
      </c>
      <c r="D154" s="146" t="s">
        <v>609</v>
      </c>
      <c r="E154" s="146" t="s">
        <v>610</v>
      </c>
      <c r="F154" s="146" t="s">
        <v>610</v>
      </c>
      <c r="G154" s="155" t="s">
        <v>1216</v>
      </c>
      <c r="H154" s="158" t="s">
        <v>1217</v>
      </c>
      <c r="I154" s="161"/>
      <c r="J154" s="146"/>
      <c r="K154" s="67" t="s">
        <v>1218</v>
      </c>
      <c r="L154" s="67" t="s">
        <v>1219</v>
      </c>
      <c r="M154" s="152" t="s">
        <v>1220</v>
      </c>
      <c r="N154" s="163">
        <v>884000</v>
      </c>
      <c r="O154" s="163">
        <v>156000</v>
      </c>
      <c r="P154" s="163">
        <v>884000</v>
      </c>
      <c r="Q154" s="163">
        <v>156000</v>
      </c>
      <c r="R154" s="152" t="str">
        <f t="shared" si="4"/>
        <v xml:space="preserve"> Zakup ambulansów oraz środków ochrony indywidualnej dla ratownictwa medycznego w Regionalnym Szpitalu
Specjalistycznym im. dr. Wł. Biegańskiego w Grudziądzu w ramach walki z COVID-19 oraz innymi chorobami zakaźnymi</v>
      </c>
      <c r="S154" s="146" t="s">
        <v>609</v>
      </c>
      <c r="T154" s="146" t="s">
        <v>609</v>
      </c>
      <c r="U154" s="146"/>
      <c r="V154" s="146" t="s">
        <v>616</v>
      </c>
      <c r="W154" s="146" t="s">
        <v>616</v>
      </c>
      <c r="X154" s="146" t="s">
        <v>616</v>
      </c>
      <c r="Y154" s="146" t="s">
        <v>617</v>
      </c>
      <c r="Z154" s="229" t="s">
        <v>1221</v>
      </c>
      <c r="AA154" s="230">
        <v>2</v>
      </c>
      <c r="AB154" s="231" t="s">
        <v>1397</v>
      </c>
    </row>
    <row r="155" spans="1:28" s="24" customFormat="1" ht="52">
      <c r="A155" s="147"/>
      <c r="B155" s="150"/>
      <c r="C155" s="153"/>
      <c r="D155" s="147"/>
      <c r="E155" s="147"/>
      <c r="F155" s="147"/>
      <c r="G155" s="156"/>
      <c r="H155" s="159"/>
      <c r="I155" s="166"/>
      <c r="J155" s="147"/>
      <c r="K155" s="67" t="s">
        <v>1222</v>
      </c>
      <c r="L155" s="67" t="s">
        <v>1223</v>
      </c>
      <c r="M155" s="153"/>
      <c r="N155" s="164"/>
      <c r="O155" s="164"/>
      <c r="P155" s="164"/>
      <c r="Q155" s="164"/>
      <c r="R155" s="153"/>
      <c r="S155" s="147"/>
      <c r="T155" s="147"/>
      <c r="U155" s="147"/>
      <c r="V155" s="147"/>
      <c r="W155" s="147"/>
      <c r="X155" s="147"/>
      <c r="Y155" s="147"/>
      <c r="Z155" s="235"/>
      <c r="AA155" s="236"/>
      <c r="AB155" s="237"/>
    </row>
    <row r="156" spans="1:28" s="24" customFormat="1" ht="104">
      <c r="A156" s="56" t="s">
        <v>607</v>
      </c>
      <c r="B156" s="58" t="s">
        <v>550</v>
      </c>
      <c r="C156" s="59" t="s">
        <v>608</v>
      </c>
      <c r="D156" s="56" t="s">
        <v>609</v>
      </c>
      <c r="E156" s="56" t="s">
        <v>610</v>
      </c>
      <c r="F156" s="56" t="s">
        <v>610</v>
      </c>
      <c r="G156" s="69" t="s">
        <v>1224</v>
      </c>
      <c r="H156" s="71" t="s">
        <v>761</v>
      </c>
      <c r="I156" s="67"/>
      <c r="J156" s="56"/>
      <c r="K156" s="67"/>
      <c r="L156" s="67"/>
      <c r="M156" s="59" t="s">
        <v>1225</v>
      </c>
      <c r="N156" s="96">
        <v>884000</v>
      </c>
      <c r="O156" s="99">
        <v>156000</v>
      </c>
      <c r="P156" s="96">
        <v>884000</v>
      </c>
      <c r="Q156" s="99">
        <v>156000</v>
      </c>
      <c r="R156" s="59" t="str">
        <f>M156</f>
        <v>Zakup 2 ambulansów oraz środków ochrony indywidualnej i środków do dezynfekcji dla Stacji Pogotowia Ratunkowego w Gdańsku w związku z realizacją działań związanych z zapobieganiem, przeciwdziałaniem i zwalczaniem „COVID-19” oraz innych chorób zakaźnych</v>
      </c>
      <c r="S156" s="56" t="s">
        <v>609</v>
      </c>
      <c r="T156" s="56" t="s">
        <v>609</v>
      </c>
      <c r="U156" s="56"/>
      <c r="V156" s="56" t="s">
        <v>616</v>
      </c>
      <c r="W156" s="56" t="s">
        <v>616</v>
      </c>
      <c r="X156" s="56" t="s">
        <v>616</v>
      </c>
      <c r="Y156" s="59" t="s">
        <v>617</v>
      </c>
      <c r="Z156" s="227" t="s">
        <v>1226</v>
      </c>
      <c r="AA156" s="57">
        <v>2</v>
      </c>
      <c r="AB156" s="65" t="s">
        <v>1397</v>
      </c>
    </row>
    <row r="157" spans="1:28" s="24" customFormat="1" ht="165.75" customHeight="1">
      <c r="A157" s="146" t="s">
        <v>607</v>
      </c>
      <c r="B157" s="149" t="s">
        <v>550</v>
      </c>
      <c r="C157" s="152" t="s">
        <v>608</v>
      </c>
      <c r="D157" s="146" t="s">
        <v>609</v>
      </c>
      <c r="E157" s="146" t="s">
        <v>610</v>
      </c>
      <c r="F157" s="146" t="s">
        <v>610</v>
      </c>
      <c r="G157" s="155" t="s">
        <v>1176</v>
      </c>
      <c r="H157" s="158" t="s">
        <v>1177</v>
      </c>
      <c r="I157" s="161"/>
      <c r="J157" s="146"/>
      <c r="K157" s="67" t="s">
        <v>1227</v>
      </c>
      <c r="L157" s="67" t="s">
        <v>1228</v>
      </c>
      <c r="M157" s="152" t="s">
        <v>1398</v>
      </c>
      <c r="N157" s="163">
        <v>1767963.14</v>
      </c>
      <c r="O157" s="163">
        <v>311993.5</v>
      </c>
      <c r="P157" s="163">
        <v>1767963.14</v>
      </c>
      <c r="Q157" s="163">
        <v>311993.5</v>
      </c>
      <c r="R157" s="152" t="str">
        <f>M157</f>
        <v>Zakup ambulansów oraz środków ochrony indywidualnej w celu wsparcia Zespołów Ratownictwo Medyczne Sp. z o. o. w województwie kujawsko - pomorskim w walce z COVID-19 oraz innymi chorobami zakaźnymi</v>
      </c>
      <c r="S157" s="146" t="s">
        <v>609</v>
      </c>
      <c r="T157" s="146" t="s">
        <v>609</v>
      </c>
      <c r="U157" s="146"/>
      <c r="V157" s="146" t="s">
        <v>616</v>
      </c>
      <c r="W157" s="146" t="s">
        <v>616</v>
      </c>
      <c r="X157" s="146" t="s">
        <v>616</v>
      </c>
      <c r="Y157" s="146" t="s">
        <v>617</v>
      </c>
      <c r="Z157" s="229" t="s">
        <v>1229</v>
      </c>
      <c r="AA157" s="230">
        <v>4</v>
      </c>
      <c r="AB157" s="231" t="s">
        <v>1397</v>
      </c>
    </row>
    <row r="158" spans="1:28" s="24" customFormat="1" ht="117">
      <c r="A158" s="147"/>
      <c r="B158" s="150"/>
      <c r="C158" s="153"/>
      <c r="D158" s="147"/>
      <c r="E158" s="147"/>
      <c r="F158" s="147"/>
      <c r="G158" s="156"/>
      <c r="H158" s="159"/>
      <c r="I158" s="166"/>
      <c r="J158" s="147"/>
      <c r="K158" s="67" t="s">
        <v>1230</v>
      </c>
      <c r="L158" s="67" t="s">
        <v>1231</v>
      </c>
      <c r="M158" s="153"/>
      <c r="N158" s="164"/>
      <c r="O158" s="164"/>
      <c r="P158" s="164"/>
      <c r="Q158" s="164"/>
      <c r="R158" s="153"/>
      <c r="S158" s="147"/>
      <c r="T158" s="147"/>
      <c r="U158" s="147"/>
      <c r="V158" s="147"/>
      <c r="W158" s="147"/>
      <c r="X158" s="147"/>
      <c r="Y158" s="147"/>
      <c r="Z158" s="235"/>
      <c r="AA158" s="236"/>
      <c r="AB158" s="237"/>
    </row>
    <row r="159" spans="1:28" s="24" customFormat="1" ht="130">
      <c r="A159" s="148"/>
      <c r="B159" s="151"/>
      <c r="C159" s="154"/>
      <c r="D159" s="148"/>
      <c r="E159" s="148"/>
      <c r="F159" s="148"/>
      <c r="G159" s="157"/>
      <c r="H159" s="160"/>
      <c r="I159" s="162"/>
      <c r="J159" s="148"/>
      <c r="K159" s="67" t="s">
        <v>1232</v>
      </c>
      <c r="L159" s="67" t="s">
        <v>1233</v>
      </c>
      <c r="M159" s="154"/>
      <c r="N159" s="165"/>
      <c r="O159" s="165"/>
      <c r="P159" s="165"/>
      <c r="Q159" s="165"/>
      <c r="R159" s="154"/>
      <c r="S159" s="148"/>
      <c r="T159" s="148"/>
      <c r="U159" s="148"/>
      <c r="V159" s="148"/>
      <c r="W159" s="148"/>
      <c r="X159" s="148"/>
      <c r="Y159" s="148"/>
      <c r="Z159" s="232"/>
      <c r="AA159" s="233"/>
      <c r="AB159" s="234"/>
    </row>
    <row r="160" spans="1:28" s="24" customFormat="1" ht="78">
      <c r="A160" s="56" t="s">
        <v>607</v>
      </c>
      <c r="B160" s="58" t="s">
        <v>550</v>
      </c>
      <c r="C160" s="59" t="s">
        <v>608</v>
      </c>
      <c r="D160" s="56" t="s">
        <v>609</v>
      </c>
      <c r="E160" s="56" t="s">
        <v>610</v>
      </c>
      <c r="F160" s="56" t="s">
        <v>610</v>
      </c>
      <c r="G160" s="72" t="s">
        <v>1234</v>
      </c>
      <c r="H160" s="73" t="s">
        <v>612</v>
      </c>
      <c r="I160" s="62"/>
      <c r="J160" s="62"/>
      <c r="K160" s="62"/>
      <c r="L160" s="63"/>
      <c r="M160" s="72" t="s">
        <v>1235</v>
      </c>
      <c r="N160" s="96">
        <v>45126134.119999997</v>
      </c>
      <c r="O160" s="96">
        <v>7963435.4400000097</v>
      </c>
      <c r="P160" s="96">
        <v>45126134.119999997</v>
      </c>
      <c r="Q160" s="96">
        <v>7963435.4400000051</v>
      </c>
      <c r="R160" s="74"/>
      <c r="S160" s="62"/>
      <c r="T160" s="62"/>
      <c r="U160" s="62"/>
      <c r="V160" s="62"/>
      <c r="W160" s="62"/>
      <c r="X160" s="62"/>
      <c r="Y160" s="59" t="s">
        <v>617</v>
      </c>
      <c r="Z160" s="64" t="s">
        <v>1236</v>
      </c>
      <c r="AA160" s="66"/>
      <c r="AB160" s="66"/>
    </row>
    <row r="161" spans="1:28" s="24" customFormat="1" ht="33.75" customHeight="1">
      <c r="A161" s="146" t="s">
        <v>607</v>
      </c>
      <c r="B161" s="149" t="s">
        <v>550</v>
      </c>
      <c r="C161" s="152" t="s">
        <v>608</v>
      </c>
      <c r="D161" s="146" t="s">
        <v>609</v>
      </c>
      <c r="E161" s="146" t="s">
        <v>610</v>
      </c>
      <c r="F161" s="146" t="s">
        <v>610</v>
      </c>
      <c r="G161" s="171" t="s">
        <v>996</v>
      </c>
      <c r="H161" s="174" t="s">
        <v>997</v>
      </c>
      <c r="I161" s="168"/>
      <c r="J161" s="168"/>
      <c r="K161" s="62"/>
      <c r="L161" s="63" t="s">
        <v>997</v>
      </c>
      <c r="M161" s="171" t="s">
        <v>1237</v>
      </c>
      <c r="N161" s="163">
        <v>1326000</v>
      </c>
      <c r="O161" s="163">
        <v>234000</v>
      </c>
      <c r="P161" s="163">
        <v>1326000</v>
      </c>
      <c r="Q161" s="163">
        <v>234000</v>
      </c>
      <c r="R161" s="152" t="s">
        <v>1238</v>
      </c>
      <c r="S161" s="168"/>
      <c r="T161" s="168"/>
      <c r="U161" s="168"/>
      <c r="V161" s="168"/>
      <c r="W161" s="146" t="s">
        <v>616</v>
      </c>
      <c r="X161" s="146" t="s">
        <v>616</v>
      </c>
      <c r="Y161" s="146" t="s">
        <v>617</v>
      </c>
      <c r="Z161" s="242" t="s">
        <v>1239</v>
      </c>
      <c r="AA161" s="230">
        <v>3</v>
      </c>
      <c r="AB161" s="231" t="s">
        <v>1397</v>
      </c>
    </row>
    <row r="162" spans="1:28" s="24" customFormat="1" ht="33.75" customHeight="1">
      <c r="A162" s="147"/>
      <c r="B162" s="150"/>
      <c r="C162" s="153"/>
      <c r="D162" s="147"/>
      <c r="E162" s="147"/>
      <c r="F162" s="147"/>
      <c r="G162" s="172"/>
      <c r="H162" s="175"/>
      <c r="I162" s="169"/>
      <c r="J162" s="169"/>
      <c r="K162" s="62"/>
      <c r="L162" s="63" t="s">
        <v>1240</v>
      </c>
      <c r="M162" s="172"/>
      <c r="N162" s="164"/>
      <c r="O162" s="164"/>
      <c r="P162" s="164"/>
      <c r="Q162" s="164"/>
      <c r="R162" s="153"/>
      <c r="S162" s="169"/>
      <c r="T162" s="169"/>
      <c r="U162" s="169"/>
      <c r="V162" s="169"/>
      <c r="W162" s="147"/>
      <c r="X162" s="147"/>
      <c r="Y162" s="147"/>
      <c r="Z162" s="243"/>
      <c r="AA162" s="236"/>
      <c r="AB162" s="237"/>
    </row>
    <row r="163" spans="1:28" s="24" customFormat="1" ht="33.75" customHeight="1">
      <c r="A163" s="148"/>
      <c r="B163" s="151"/>
      <c r="C163" s="154"/>
      <c r="D163" s="148"/>
      <c r="E163" s="148"/>
      <c r="F163" s="148"/>
      <c r="G163" s="173"/>
      <c r="H163" s="176"/>
      <c r="I163" s="170"/>
      <c r="J163" s="170"/>
      <c r="K163" s="62"/>
      <c r="L163" s="63" t="s">
        <v>1241</v>
      </c>
      <c r="M163" s="173"/>
      <c r="N163" s="165"/>
      <c r="O163" s="165"/>
      <c r="P163" s="165"/>
      <c r="Q163" s="165"/>
      <c r="R163" s="154"/>
      <c r="S163" s="170"/>
      <c r="T163" s="170"/>
      <c r="U163" s="170"/>
      <c r="V163" s="170"/>
      <c r="W163" s="148"/>
      <c r="X163" s="148"/>
      <c r="Y163" s="148"/>
      <c r="Z163" s="244"/>
      <c r="AA163" s="233"/>
      <c r="AB163" s="234"/>
    </row>
    <row r="164" spans="1:28" s="24" customFormat="1" ht="143">
      <c r="A164" s="56" t="s">
        <v>607</v>
      </c>
      <c r="B164" s="58" t="s">
        <v>550</v>
      </c>
      <c r="C164" s="59" t="s">
        <v>608</v>
      </c>
      <c r="D164" s="56" t="s">
        <v>609</v>
      </c>
      <c r="E164" s="56" t="s">
        <v>610</v>
      </c>
      <c r="F164" s="56" t="s">
        <v>610</v>
      </c>
      <c r="G164" s="72" t="s">
        <v>1242</v>
      </c>
      <c r="H164" s="75" t="s">
        <v>791</v>
      </c>
      <c r="I164" s="62"/>
      <c r="J164" s="62"/>
      <c r="K164" s="62"/>
      <c r="L164" s="63" t="s">
        <v>1243</v>
      </c>
      <c r="M164" s="72" t="s">
        <v>1244</v>
      </c>
      <c r="N164" s="96">
        <v>442000</v>
      </c>
      <c r="O164" s="96">
        <v>78000</v>
      </c>
      <c r="P164" s="96">
        <v>442000</v>
      </c>
      <c r="Q164" s="96">
        <v>78000</v>
      </c>
      <c r="R164" s="59" t="s">
        <v>1245</v>
      </c>
      <c r="S164" s="62"/>
      <c r="T164" s="62"/>
      <c r="U164" s="62"/>
      <c r="V164" s="62"/>
      <c r="W164" s="63" t="s">
        <v>616</v>
      </c>
      <c r="X164" s="63" t="s">
        <v>616</v>
      </c>
      <c r="Y164" s="59" t="s">
        <v>617</v>
      </c>
      <c r="Z164" s="64" t="s">
        <v>1246</v>
      </c>
      <c r="AA164" s="57">
        <v>1</v>
      </c>
      <c r="AB164" s="65" t="s">
        <v>1397</v>
      </c>
    </row>
    <row r="165" spans="1:28" s="24" customFormat="1" ht="130">
      <c r="A165" s="56" t="s">
        <v>607</v>
      </c>
      <c r="B165" s="58" t="s">
        <v>550</v>
      </c>
      <c r="C165" s="59" t="s">
        <v>608</v>
      </c>
      <c r="D165" s="56" t="s">
        <v>609</v>
      </c>
      <c r="E165" s="56" t="s">
        <v>610</v>
      </c>
      <c r="F165" s="56"/>
      <c r="G165" s="72" t="s">
        <v>1143</v>
      </c>
      <c r="H165" s="75" t="s">
        <v>1144</v>
      </c>
      <c r="I165" s="62"/>
      <c r="J165" s="62"/>
      <c r="K165" s="62"/>
      <c r="L165" s="63" t="s">
        <v>1247</v>
      </c>
      <c r="M165" s="72" t="s">
        <v>1248</v>
      </c>
      <c r="N165" s="96">
        <v>0</v>
      </c>
      <c r="O165" s="96">
        <v>0</v>
      </c>
      <c r="P165" s="96">
        <v>0</v>
      </c>
      <c r="Q165" s="96">
        <v>0</v>
      </c>
      <c r="R165" s="98"/>
      <c r="S165" s="97"/>
      <c r="T165" s="97"/>
      <c r="U165" s="97"/>
      <c r="V165" s="97"/>
      <c r="W165" s="245"/>
      <c r="X165" s="245"/>
      <c r="Y165" s="59" t="s">
        <v>1410</v>
      </c>
      <c r="Z165" s="64" t="s">
        <v>1249</v>
      </c>
      <c r="AA165" s="240"/>
      <c r="AB165" s="241"/>
    </row>
    <row r="166" spans="1:28" s="24" customFormat="1" ht="13">
      <c r="A166" s="177" t="s">
        <v>607</v>
      </c>
      <c r="B166" s="178" t="s">
        <v>550</v>
      </c>
      <c r="C166" s="177" t="s">
        <v>608</v>
      </c>
      <c r="D166" s="177" t="s">
        <v>609</v>
      </c>
      <c r="E166" s="177" t="s">
        <v>610</v>
      </c>
      <c r="F166" s="177" t="s">
        <v>610</v>
      </c>
      <c r="G166" s="180" t="s">
        <v>682</v>
      </c>
      <c r="H166" s="181" t="s">
        <v>635</v>
      </c>
      <c r="I166" s="167"/>
      <c r="J166" s="167"/>
      <c r="K166" s="167"/>
      <c r="L166" s="62" t="s">
        <v>643</v>
      </c>
      <c r="M166" s="179" t="s">
        <v>1250</v>
      </c>
      <c r="N166" s="185">
        <v>3094000</v>
      </c>
      <c r="O166" s="185">
        <v>546000</v>
      </c>
      <c r="P166" s="185">
        <v>3094000</v>
      </c>
      <c r="Q166" s="185">
        <v>546000</v>
      </c>
      <c r="R166" s="180" t="s">
        <v>1251</v>
      </c>
      <c r="S166" s="167"/>
      <c r="T166" s="167"/>
      <c r="U166" s="167"/>
      <c r="V166" s="167"/>
      <c r="W166" s="177" t="s">
        <v>616</v>
      </c>
      <c r="X166" s="177" t="s">
        <v>616</v>
      </c>
      <c r="Y166" s="177" t="s">
        <v>617</v>
      </c>
      <c r="Z166" s="177" t="s">
        <v>1252</v>
      </c>
      <c r="AA166" s="178">
        <v>7</v>
      </c>
      <c r="AB166" s="246" t="s">
        <v>1397</v>
      </c>
    </row>
    <row r="167" spans="1:28" s="24" customFormat="1" ht="13">
      <c r="A167" s="177"/>
      <c r="B167" s="178"/>
      <c r="C167" s="177"/>
      <c r="D167" s="177"/>
      <c r="E167" s="177"/>
      <c r="F167" s="177"/>
      <c r="G167" s="180"/>
      <c r="H167" s="182"/>
      <c r="I167" s="167"/>
      <c r="J167" s="167"/>
      <c r="K167" s="167"/>
      <c r="L167" s="62" t="s">
        <v>1253</v>
      </c>
      <c r="M167" s="179"/>
      <c r="N167" s="185"/>
      <c r="O167" s="185"/>
      <c r="P167" s="185"/>
      <c r="Q167" s="185"/>
      <c r="R167" s="180"/>
      <c r="S167" s="167"/>
      <c r="T167" s="167"/>
      <c r="U167" s="167"/>
      <c r="V167" s="167"/>
      <c r="W167" s="177"/>
      <c r="X167" s="177"/>
      <c r="Y167" s="177"/>
      <c r="Z167" s="177"/>
      <c r="AA167" s="178"/>
      <c r="AB167" s="246"/>
    </row>
    <row r="168" spans="1:28" s="24" customFormat="1" ht="13">
      <c r="A168" s="177"/>
      <c r="B168" s="178"/>
      <c r="C168" s="177"/>
      <c r="D168" s="177"/>
      <c r="E168" s="177"/>
      <c r="F168" s="177"/>
      <c r="G168" s="180"/>
      <c r="H168" s="182"/>
      <c r="I168" s="167"/>
      <c r="J168" s="167"/>
      <c r="K168" s="167"/>
      <c r="L168" s="62" t="s">
        <v>1254</v>
      </c>
      <c r="M168" s="179"/>
      <c r="N168" s="185"/>
      <c r="O168" s="185"/>
      <c r="P168" s="185"/>
      <c r="Q168" s="185"/>
      <c r="R168" s="180"/>
      <c r="S168" s="167"/>
      <c r="T168" s="167"/>
      <c r="U168" s="167"/>
      <c r="V168" s="167"/>
      <c r="W168" s="177"/>
      <c r="X168" s="177"/>
      <c r="Y168" s="177"/>
      <c r="Z168" s="177"/>
      <c r="AA168" s="178"/>
      <c r="AB168" s="246"/>
    </row>
    <row r="169" spans="1:28" s="24" customFormat="1" ht="13">
      <c r="A169" s="177"/>
      <c r="B169" s="178"/>
      <c r="C169" s="177"/>
      <c r="D169" s="177"/>
      <c r="E169" s="177"/>
      <c r="F169" s="177"/>
      <c r="G169" s="180"/>
      <c r="H169" s="182"/>
      <c r="I169" s="167"/>
      <c r="J169" s="167"/>
      <c r="K169" s="167"/>
      <c r="L169" s="62" t="s">
        <v>1255</v>
      </c>
      <c r="M169" s="179"/>
      <c r="N169" s="185"/>
      <c r="O169" s="185"/>
      <c r="P169" s="185"/>
      <c r="Q169" s="185"/>
      <c r="R169" s="180"/>
      <c r="S169" s="167"/>
      <c r="T169" s="167"/>
      <c r="U169" s="167"/>
      <c r="V169" s="167"/>
      <c r="W169" s="177"/>
      <c r="X169" s="177"/>
      <c r="Y169" s="177"/>
      <c r="Z169" s="177"/>
      <c r="AA169" s="178"/>
      <c r="AB169" s="246"/>
    </row>
    <row r="170" spans="1:28" s="24" customFormat="1" ht="13">
      <c r="A170" s="177"/>
      <c r="B170" s="178"/>
      <c r="C170" s="177"/>
      <c r="D170" s="177"/>
      <c r="E170" s="177"/>
      <c r="F170" s="177"/>
      <c r="G170" s="180"/>
      <c r="H170" s="182"/>
      <c r="I170" s="167"/>
      <c r="J170" s="167"/>
      <c r="K170" s="167"/>
      <c r="L170" s="62" t="s">
        <v>1256</v>
      </c>
      <c r="M170" s="179"/>
      <c r="N170" s="185"/>
      <c r="O170" s="185"/>
      <c r="P170" s="185"/>
      <c r="Q170" s="185"/>
      <c r="R170" s="180"/>
      <c r="S170" s="167"/>
      <c r="T170" s="167"/>
      <c r="U170" s="167"/>
      <c r="V170" s="167"/>
      <c r="W170" s="177"/>
      <c r="X170" s="177"/>
      <c r="Y170" s="177"/>
      <c r="Z170" s="177"/>
      <c r="AA170" s="178"/>
      <c r="AB170" s="246"/>
    </row>
    <row r="171" spans="1:28" s="24" customFormat="1" ht="13">
      <c r="A171" s="177"/>
      <c r="B171" s="178"/>
      <c r="C171" s="177"/>
      <c r="D171" s="177"/>
      <c r="E171" s="177"/>
      <c r="F171" s="177"/>
      <c r="G171" s="180"/>
      <c r="H171" s="182"/>
      <c r="I171" s="167"/>
      <c r="J171" s="167"/>
      <c r="K171" s="167"/>
      <c r="L171" s="62" t="s">
        <v>807</v>
      </c>
      <c r="M171" s="179"/>
      <c r="N171" s="185"/>
      <c r="O171" s="185"/>
      <c r="P171" s="185"/>
      <c r="Q171" s="185"/>
      <c r="R171" s="180"/>
      <c r="S171" s="167"/>
      <c r="T171" s="167"/>
      <c r="U171" s="167"/>
      <c r="V171" s="167"/>
      <c r="W171" s="177"/>
      <c r="X171" s="177"/>
      <c r="Y171" s="177"/>
      <c r="Z171" s="177"/>
      <c r="AA171" s="178"/>
      <c r="AB171" s="246"/>
    </row>
    <row r="172" spans="1:28" s="66" customFormat="1" ht="65">
      <c r="A172" s="56" t="s">
        <v>607</v>
      </c>
      <c r="B172" s="58" t="s">
        <v>550</v>
      </c>
      <c r="C172" s="59" t="s">
        <v>608</v>
      </c>
      <c r="D172" s="56" t="s">
        <v>609</v>
      </c>
      <c r="E172" s="56" t="s">
        <v>610</v>
      </c>
      <c r="F172" s="56" t="s">
        <v>610</v>
      </c>
      <c r="G172" s="60" t="s">
        <v>1399</v>
      </c>
      <c r="H172" s="61" t="s">
        <v>612</v>
      </c>
      <c r="I172" s="62"/>
      <c r="J172" s="62"/>
      <c r="K172" s="62"/>
      <c r="L172" s="79" t="s">
        <v>612</v>
      </c>
      <c r="M172" s="60" t="s">
        <v>1400</v>
      </c>
      <c r="N172" s="96">
        <v>6139313</v>
      </c>
      <c r="O172" s="96">
        <v>1534828.25</v>
      </c>
      <c r="P172" s="96">
        <v>6139313</v>
      </c>
      <c r="Q172" s="96">
        <v>1534828.25</v>
      </c>
      <c r="R172" s="59"/>
      <c r="S172" s="62"/>
      <c r="T172" s="62"/>
      <c r="U172" s="62"/>
      <c r="V172" s="62"/>
      <c r="W172" s="63"/>
      <c r="X172" s="63"/>
      <c r="Y172" s="59" t="s">
        <v>617</v>
      </c>
      <c r="Z172" s="64" t="s">
        <v>1401</v>
      </c>
      <c r="AA172" s="57"/>
      <c r="AB172" s="65"/>
    </row>
    <row r="173" spans="1:28" s="66" customFormat="1" ht="65">
      <c r="A173" s="56" t="s">
        <v>607</v>
      </c>
      <c r="B173" s="58" t="s">
        <v>550</v>
      </c>
      <c r="C173" s="59" t="s">
        <v>608</v>
      </c>
      <c r="D173" s="56" t="s">
        <v>609</v>
      </c>
      <c r="E173" s="56" t="s">
        <v>610</v>
      </c>
      <c r="F173" s="56" t="s">
        <v>610</v>
      </c>
      <c r="G173" s="60" t="s">
        <v>1402</v>
      </c>
      <c r="H173" s="61" t="s">
        <v>761</v>
      </c>
      <c r="I173" s="62"/>
      <c r="J173" s="62"/>
      <c r="K173" s="62"/>
      <c r="L173" s="79" t="s">
        <v>761</v>
      </c>
      <c r="M173" s="60" t="s">
        <v>1403</v>
      </c>
      <c r="N173" s="96">
        <v>10254505.720000001</v>
      </c>
      <c r="O173" s="96">
        <v>1809618.6600000001</v>
      </c>
      <c r="P173" s="96">
        <v>10254505.720000001</v>
      </c>
      <c r="Q173" s="96">
        <v>1809618.6600000001</v>
      </c>
      <c r="R173" s="59"/>
      <c r="S173" s="62"/>
      <c r="T173" s="62"/>
      <c r="U173" s="62"/>
      <c r="V173" s="62"/>
      <c r="W173" s="63"/>
      <c r="X173" s="63"/>
      <c r="Y173" s="59" t="s">
        <v>617</v>
      </c>
      <c r="Z173" s="64" t="s">
        <v>1404</v>
      </c>
      <c r="AA173" s="57"/>
      <c r="AB173" s="65"/>
    </row>
    <row r="174" spans="1:28">
      <c r="A174" s="76"/>
      <c r="B174" s="77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R174" s="76"/>
      <c r="S174" s="78"/>
      <c r="T174" s="78"/>
    </row>
    <row r="175" spans="1:28">
      <c r="A175" s="76"/>
      <c r="B175" s="77"/>
      <c r="C175" s="78"/>
      <c r="D175" s="78"/>
      <c r="E175" s="78"/>
      <c r="F175" s="78"/>
      <c r="G175" s="78"/>
      <c r="H175" s="78"/>
      <c r="I175" s="78"/>
      <c r="J175" s="78"/>
      <c r="K175" s="78"/>
      <c r="L175" s="78"/>
      <c r="M175" s="78"/>
      <c r="R175" s="76"/>
      <c r="S175" s="78"/>
      <c r="T175" s="78"/>
    </row>
    <row r="176" spans="1:28">
      <c r="A176" s="76"/>
      <c r="B176" s="77"/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R176" s="76"/>
      <c r="S176" s="78"/>
      <c r="T176" s="78"/>
    </row>
    <row r="177" spans="1:20">
      <c r="A177" s="76"/>
      <c r="B177" s="77"/>
      <c r="C177" s="78"/>
      <c r="D177" s="78"/>
      <c r="E177" s="78"/>
      <c r="F177" s="78"/>
      <c r="G177" s="78"/>
      <c r="H177" s="78"/>
      <c r="I177" s="78"/>
      <c r="J177" s="78"/>
      <c r="K177" s="78"/>
      <c r="L177" s="78"/>
      <c r="M177" s="78"/>
      <c r="R177" s="76"/>
      <c r="S177" s="78"/>
      <c r="T177" s="78"/>
    </row>
    <row r="178" spans="1:20">
      <c r="A178" s="76"/>
      <c r="B178" s="77"/>
      <c r="C178" s="78"/>
      <c r="D178" s="78"/>
      <c r="E178" s="78"/>
      <c r="F178" s="78"/>
      <c r="G178" s="78"/>
      <c r="H178" s="78"/>
      <c r="I178" s="78"/>
      <c r="J178" s="78"/>
      <c r="K178" s="78"/>
      <c r="L178" s="78"/>
      <c r="M178" s="78"/>
      <c r="R178" s="76"/>
      <c r="S178" s="78"/>
      <c r="T178" s="78"/>
    </row>
    <row r="179" spans="1:20">
      <c r="A179" s="76"/>
      <c r="B179" s="77"/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  <c r="R179" s="76"/>
      <c r="S179" s="78"/>
      <c r="T179" s="78"/>
    </row>
    <row r="180" spans="1:20">
      <c r="A180" s="76"/>
      <c r="B180" s="77"/>
      <c r="C180" s="78"/>
      <c r="D180" s="78"/>
      <c r="E180" s="78"/>
      <c r="F180" s="78"/>
      <c r="G180" s="78"/>
      <c r="H180" s="78"/>
      <c r="I180" s="78"/>
      <c r="J180" s="78"/>
      <c r="K180" s="78"/>
      <c r="L180" s="78"/>
      <c r="M180" s="78"/>
      <c r="R180" s="76"/>
      <c r="S180" s="78"/>
      <c r="T180" s="78"/>
    </row>
    <row r="181" spans="1:20">
      <c r="A181" s="76"/>
      <c r="B181" s="77"/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R181" s="76"/>
      <c r="S181" s="78"/>
      <c r="T181" s="78"/>
    </row>
    <row r="182" spans="1:20">
      <c r="A182" s="76"/>
      <c r="B182" s="77"/>
      <c r="C182" s="78"/>
      <c r="D182" s="78"/>
      <c r="E182" s="78"/>
      <c r="F182" s="78"/>
      <c r="G182" s="78"/>
      <c r="H182" s="78"/>
      <c r="I182" s="78"/>
      <c r="J182" s="78"/>
      <c r="K182" s="78"/>
      <c r="L182" s="78"/>
      <c r="M182" s="78"/>
      <c r="R182" s="76"/>
      <c r="S182" s="78"/>
      <c r="T182" s="78"/>
    </row>
    <row r="183" spans="1:20">
      <c r="A183" s="76"/>
      <c r="B183" s="77"/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R183" s="76"/>
      <c r="S183" s="78"/>
      <c r="T183" s="78"/>
    </row>
    <row r="184" spans="1:20">
      <c r="A184" s="76"/>
      <c r="B184" s="77"/>
      <c r="C184" s="78"/>
      <c r="D184" s="78"/>
      <c r="E184" s="78"/>
      <c r="F184" s="78"/>
      <c r="G184" s="78"/>
      <c r="H184" s="78"/>
      <c r="I184" s="78"/>
      <c r="J184" s="78"/>
      <c r="K184" s="78"/>
      <c r="L184" s="78"/>
      <c r="M184" s="78"/>
      <c r="R184" s="76"/>
      <c r="S184" s="78"/>
      <c r="T184" s="78"/>
    </row>
    <row r="185" spans="1:20">
      <c r="A185" s="76"/>
      <c r="B185" s="77"/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R185" s="76"/>
      <c r="S185" s="78"/>
      <c r="T185" s="78"/>
    </row>
  </sheetData>
  <autoFilter ref="A6:AB173" xr:uid="{E2192481-29D9-4D11-8B12-4F82F802BA7C}"/>
  <mergeCells count="382">
    <mergeCell ref="O141:O142"/>
    <mergeCell ref="P141:P142"/>
    <mergeCell ref="W166:W171"/>
    <mergeCell ref="X166:X171"/>
    <mergeCell ref="Y166:Y171"/>
    <mergeCell ref="Z166:Z171"/>
    <mergeCell ref="AA166:AA171"/>
    <mergeCell ref="K166:K171"/>
    <mergeCell ref="Y141:Y142"/>
    <mergeCell ref="Z141:Z142"/>
    <mergeCell ref="X141:X142"/>
    <mergeCell ref="S128:S129"/>
    <mergeCell ref="T128:T129"/>
    <mergeCell ref="U128:U129"/>
    <mergeCell ref="V128:V129"/>
    <mergeCell ref="Y102:Y104"/>
    <mergeCell ref="W102:W104"/>
    <mergeCell ref="R2:AB2"/>
    <mergeCell ref="T4:U4"/>
    <mergeCell ref="V161:V163"/>
    <mergeCell ref="W161:W163"/>
    <mergeCell ref="X161:X163"/>
    <mergeCell ref="Y161:Y163"/>
    <mergeCell ref="I143:I144"/>
    <mergeCell ref="R128:R129"/>
    <mergeCell ref="R4:R5"/>
    <mergeCell ref="I141:I142"/>
    <mergeCell ref="J141:J142"/>
    <mergeCell ref="M141:M142"/>
    <mergeCell ref="N141:N142"/>
    <mergeCell ref="I102:I104"/>
    <mergeCell ref="J102:J104"/>
    <mergeCell ref="R143:R144"/>
    <mergeCell ref="M102:M104"/>
    <mergeCell ref="N102:N104"/>
    <mergeCell ref="O102:O104"/>
    <mergeCell ref="P102:P104"/>
    <mergeCell ref="J64:J65"/>
    <mergeCell ref="M64:M65"/>
    <mergeCell ref="N64:N65"/>
    <mergeCell ref="P166:P171"/>
    <mergeCell ref="Q166:Q171"/>
    <mergeCell ref="R166:R171"/>
    <mergeCell ref="O161:O163"/>
    <mergeCell ref="P161:P163"/>
    <mergeCell ref="Q161:Q163"/>
    <mergeCell ref="R161:R163"/>
    <mergeCell ref="N166:N171"/>
    <mergeCell ref="O166:O171"/>
    <mergeCell ref="A4:A5"/>
    <mergeCell ref="B4:B5"/>
    <mergeCell ref="C4:C5"/>
    <mergeCell ref="E4:E5"/>
    <mergeCell ref="F4:F5"/>
    <mergeCell ref="G4:G5"/>
    <mergeCell ref="M4:M5"/>
    <mergeCell ref="N4:O4"/>
    <mergeCell ref="P4:Q4"/>
    <mergeCell ref="H4:H5"/>
    <mergeCell ref="I4:I5"/>
    <mergeCell ref="J4:J5"/>
    <mergeCell ref="K4:K5"/>
    <mergeCell ref="L4:L5"/>
    <mergeCell ref="Z161:Z163"/>
    <mergeCell ref="U157:U159"/>
    <mergeCell ref="V157:V159"/>
    <mergeCell ref="Y143:Y144"/>
    <mergeCell ref="Z143:Z144"/>
    <mergeCell ref="AA161:AA163"/>
    <mergeCell ref="AB161:AB163"/>
    <mergeCell ref="A166:A171"/>
    <mergeCell ref="B166:B171"/>
    <mergeCell ref="C166:C171"/>
    <mergeCell ref="D166:D171"/>
    <mergeCell ref="E166:E171"/>
    <mergeCell ref="F166:F171"/>
    <mergeCell ref="B161:B163"/>
    <mergeCell ref="C161:C163"/>
    <mergeCell ref="D161:D163"/>
    <mergeCell ref="E161:E163"/>
    <mergeCell ref="F161:F163"/>
    <mergeCell ref="M166:M171"/>
    <mergeCell ref="G166:G171"/>
    <mergeCell ref="H166:H171"/>
    <mergeCell ref="I166:I171"/>
    <mergeCell ref="J166:J171"/>
    <mergeCell ref="S161:S163"/>
    <mergeCell ref="S166:S171"/>
    <mergeCell ref="T166:T171"/>
    <mergeCell ref="U166:U171"/>
    <mergeCell ref="AB166:AB171"/>
    <mergeCell ref="U161:U163"/>
    <mergeCell ref="V166:V171"/>
    <mergeCell ref="A154:A155"/>
    <mergeCell ref="T161:T163"/>
    <mergeCell ref="G161:G163"/>
    <mergeCell ref="H161:H163"/>
    <mergeCell ref="I161:I163"/>
    <mergeCell ref="J161:J163"/>
    <mergeCell ref="M161:M163"/>
    <mergeCell ref="N161:N163"/>
    <mergeCell ref="A161:A163"/>
    <mergeCell ref="R157:R159"/>
    <mergeCell ref="S157:S159"/>
    <mergeCell ref="T157:T159"/>
    <mergeCell ref="N154:N155"/>
    <mergeCell ref="I157:I159"/>
    <mergeCell ref="J157:J159"/>
    <mergeCell ref="M157:M159"/>
    <mergeCell ref="N157:N159"/>
    <mergeCell ref="O157:O159"/>
    <mergeCell ref="AB157:AB159"/>
    <mergeCell ref="AB154:AB155"/>
    <mergeCell ref="V154:V155"/>
    <mergeCell ref="W154:W155"/>
    <mergeCell ref="X154:X155"/>
    <mergeCell ref="Y154:Y155"/>
    <mergeCell ref="Z154:Z155"/>
    <mergeCell ref="A157:A159"/>
    <mergeCell ref="B157:B159"/>
    <mergeCell ref="C157:C159"/>
    <mergeCell ref="D157:D159"/>
    <mergeCell ref="E157:E159"/>
    <mergeCell ref="F157:F159"/>
    <mergeCell ref="G157:G159"/>
    <mergeCell ref="H157:H159"/>
    <mergeCell ref="Q157:Q159"/>
    <mergeCell ref="P157:P159"/>
    <mergeCell ref="AA154:AA155"/>
    <mergeCell ref="U154:U155"/>
    <mergeCell ref="O154:O155"/>
    <mergeCell ref="P154:P155"/>
    <mergeCell ref="W157:W159"/>
    <mergeCell ref="X157:X159"/>
    <mergeCell ref="Y157:Y159"/>
    <mergeCell ref="Z157:Z159"/>
    <mergeCell ref="AA157:AA159"/>
    <mergeCell ref="T143:T144"/>
    <mergeCell ref="U143:U144"/>
    <mergeCell ref="V143:V144"/>
    <mergeCell ref="X143:X144"/>
    <mergeCell ref="B154:B155"/>
    <mergeCell ref="C154:C155"/>
    <mergeCell ref="D154:D155"/>
    <mergeCell ref="E154:E155"/>
    <mergeCell ref="F154:F155"/>
    <mergeCell ref="W143:W144"/>
    <mergeCell ref="Q154:Q155"/>
    <mergeCell ref="R154:R155"/>
    <mergeCell ref="S154:S155"/>
    <mergeCell ref="T154:T155"/>
    <mergeCell ref="N143:N144"/>
    <mergeCell ref="O143:O144"/>
    <mergeCell ref="P143:P144"/>
    <mergeCell ref="J143:J144"/>
    <mergeCell ref="M143:M144"/>
    <mergeCell ref="G154:G155"/>
    <mergeCell ref="H154:H155"/>
    <mergeCell ref="I154:I155"/>
    <mergeCell ref="J154:J155"/>
    <mergeCell ref="M154:M155"/>
    <mergeCell ref="AA141:AA142"/>
    <mergeCell ref="AB141:AB142"/>
    <mergeCell ref="A143:A144"/>
    <mergeCell ref="B143:B144"/>
    <mergeCell ref="C143:C144"/>
    <mergeCell ref="D143:D144"/>
    <mergeCell ref="E143:E144"/>
    <mergeCell ref="F143:F144"/>
    <mergeCell ref="Q141:Q142"/>
    <mergeCell ref="R141:R142"/>
    <mergeCell ref="S141:S142"/>
    <mergeCell ref="T141:T142"/>
    <mergeCell ref="G143:G144"/>
    <mergeCell ref="H143:H144"/>
    <mergeCell ref="U141:U142"/>
    <mergeCell ref="V141:V142"/>
    <mergeCell ref="W141:W142"/>
    <mergeCell ref="G141:G142"/>
    <mergeCell ref="H141:H142"/>
    <mergeCell ref="AA143:AA144"/>
    <mergeCell ref="AB143:AB144"/>
    <mergeCell ref="Q143:Q144"/>
    <mergeCell ref="S143:S144"/>
    <mergeCell ref="A141:A142"/>
    <mergeCell ref="B141:B142"/>
    <mergeCell ref="C141:C142"/>
    <mergeCell ref="D141:D142"/>
    <mergeCell ref="N123:N125"/>
    <mergeCell ref="I128:I129"/>
    <mergeCell ref="J128:J129"/>
    <mergeCell ref="M128:M129"/>
    <mergeCell ref="N128:N129"/>
    <mergeCell ref="A128:A129"/>
    <mergeCell ref="B128:B129"/>
    <mergeCell ref="C128:C129"/>
    <mergeCell ref="D128:D129"/>
    <mergeCell ref="E128:E129"/>
    <mergeCell ref="F128:F129"/>
    <mergeCell ref="G128:G129"/>
    <mergeCell ref="H128:H129"/>
    <mergeCell ref="E141:E142"/>
    <mergeCell ref="F141:F142"/>
    <mergeCell ref="B123:B125"/>
    <mergeCell ref="C123:C125"/>
    <mergeCell ref="D123:D125"/>
    <mergeCell ref="E123:E125"/>
    <mergeCell ref="AB128:AB129"/>
    <mergeCell ref="AB123:AB125"/>
    <mergeCell ref="V123:V125"/>
    <mergeCell ref="W123:W125"/>
    <mergeCell ref="X123:X125"/>
    <mergeCell ref="Y123:Y125"/>
    <mergeCell ref="Z123:Z125"/>
    <mergeCell ref="P128:P129"/>
    <mergeCell ref="A123:A125"/>
    <mergeCell ref="O128:O129"/>
    <mergeCell ref="AA123:AA125"/>
    <mergeCell ref="U123:U125"/>
    <mergeCell ref="O123:O125"/>
    <mergeCell ref="P123:P125"/>
    <mergeCell ref="Q123:Q125"/>
    <mergeCell ref="R123:R125"/>
    <mergeCell ref="S123:S125"/>
    <mergeCell ref="T123:T125"/>
    <mergeCell ref="Q128:Q129"/>
    <mergeCell ref="W128:W129"/>
    <mergeCell ref="X128:X129"/>
    <mergeCell ref="Y128:Y129"/>
    <mergeCell ref="Z128:Z129"/>
    <mergeCell ref="AA128:AA129"/>
    <mergeCell ref="F123:F125"/>
    <mergeCell ref="G123:G125"/>
    <mergeCell ref="H123:H125"/>
    <mergeCell ref="I123:I125"/>
    <mergeCell ref="J123:J125"/>
    <mergeCell ref="M123:M125"/>
    <mergeCell ref="AA102:AA104"/>
    <mergeCell ref="AB102:AB104"/>
    <mergeCell ref="Q102:Q104"/>
    <mergeCell ref="R102:R104"/>
    <mergeCell ref="S102:S104"/>
    <mergeCell ref="T102:T104"/>
    <mergeCell ref="U102:U104"/>
    <mergeCell ref="V102:V104"/>
    <mergeCell ref="X102:X104"/>
    <mergeCell ref="Z102:Z104"/>
    <mergeCell ref="AA87:AA88"/>
    <mergeCell ref="AB87:AB88"/>
    <mergeCell ref="A102:A104"/>
    <mergeCell ref="B102:B104"/>
    <mergeCell ref="C102:C104"/>
    <mergeCell ref="D102:D104"/>
    <mergeCell ref="E102:E104"/>
    <mergeCell ref="F102:F104"/>
    <mergeCell ref="Y87:Y88"/>
    <mergeCell ref="Z87:Z88"/>
    <mergeCell ref="O87:O88"/>
    <mergeCell ref="P87:P88"/>
    <mergeCell ref="Q87:Q88"/>
    <mergeCell ref="R87:R88"/>
    <mergeCell ref="S87:S88"/>
    <mergeCell ref="T87:T88"/>
    <mergeCell ref="G102:G104"/>
    <mergeCell ref="H102:H104"/>
    <mergeCell ref="U87:U88"/>
    <mergeCell ref="V87:V88"/>
    <mergeCell ref="W87:W88"/>
    <mergeCell ref="X87:X88"/>
    <mergeCell ref="G87:G88"/>
    <mergeCell ref="H87:H88"/>
    <mergeCell ref="S69:S70"/>
    <mergeCell ref="T69:T70"/>
    <mergeCell ref="P75:P83"/>
    <mergeCell ref="A69:A70"/>
    <mergeCell ref="I87:I88"/>
    <mergeCell ref="J87:J88"/>
    <mergeCell ref="M87:M88"/>
    <mergeCell ref="N87:N88"/>
    <mergeCell ref="A87:A88"/>
    <mergeCell ref="B87:B88"/>
    <mergeCell ref="C87:C88"/>
    <mergeCell ref="D87:D88"/>
    <mergeCell ref="G69:G70"/>
    <mergeCell ref="H69:H70"/>
    <mergeCell ref="B69:B70"/>
    <mergeCell ref="C69:C70"/>
    <mergeCell ref="D69:D70"/>
    <mergeCell ref="E69:E70"/>
    <mergeCell ref="F69:F70"/>
    <mergeCell ref="E87:E88"/>
    <mergeCell ref="F87:F88"/>
    <mergeCell ref="A75:A83"/>
    <mergeCell ref="B75:B83"/>
    <mergeCell ref="C75:C83"/>
    <mergeCell ref="D75:D83"/>
    <mergeCell ref="E75:E83"/>
    <mergeCell ref="F75:F83"/>
    <mergeCell ref="G75:G83"/>
    <mergeCell ref="H75:H83"/>
    <mergeCell ref="Q75:Q83"/>
    <mergeCell ref="I75:I83"/>
    <mergeCell ref="J75:J83"/>
    <mergeCell ref="M75:M83"/>
    <mergeCell ref="N75:N83"/>
    <mergeCell ref="O75:O83"/>
    <mergeCell ref="Z75:Z83"/>
    <mergeCell ref="AA75:AA83"/>
    <mergeCell ref="AB75:AB83"/>
    <mergeCell ref="AB69:AB70"/>
    <mergeCell ref="V69:V70"/>
    <mergeCell ref="W69:W70"/>
    <mergeCell ref="X69:X70"/>
    <mergeCell ref="Y69:Y70"/>
    <mergeCell ref="Z69:Z70"/>
    <mergeCell ref="AA69:AA70"/>
    <mergeCell ref="V75:V83"/>
    <mergeCell ref="Y66:Y68"/>
    <mergeCell ref="I66:I68"/>
    <mergeCell ref="J66:J68"/>
    <mergeCell ref="M66:M68"/>
    <mergeCell ref="N66:N68"/>
    <mergeCell ref="O66:O68"/>
    <mergeCell ref="P66:P68"/>
    <mergeCell ref="V66:V68"/>
    <mergeCell ref="W75:W83"/>
    <mergeCell ref="X75:X83"/>
    <mergeCell ref="Y75:Y83"/>
    <mergeCell ref="R75:R83"/>
    <mergeCell ref="S75:S83"/>
    <mergeCell ref="T75:T83"/>
    <mergeCell ref="U75:U83"/>
    <mergeCell ref="N69:N70"/>
    <mergeCell ref="I69:I70"/>
    <mergeCell ref="J69:J70"/>
    <mergeCell ref="M69:M70"/>
    <mergeCell ref="U69:U70"/>
    <mergeCell ref="O69:O70"/>
    <mergeCell ref="P69:P70"/>
    <mergeCell ref="Q69:Q70"/>
    <mergeCell ref="R69:R70"/>
    <mergeCell ref="Z66:Z68"/>
    <mergeCell ref="AA66:AA68"/>
    <mergeCell ref="AB66:AB68"/>
    <mergeCell ref="Q66:Q68"/>
    <mergeCell ref="R66:R68"/>
    <mergeCell ref="S66:S68"/>
    <mergeCell ref="T66:T68"/>
    <mergeCell ref="U66:U68"/>
    <mergeCell ref="O64:O65"/>
    <mergeCell ref="P64:P65"/>
    <mergeCell ref="Q64:Q65"/>
    <mergeCell ref="R64:R65"/>
    <mergeCell ref="S64:S65"/>
    <mergeCell ref="T64:T65"/>
    <mergeCell ref="U64:U65"/>
    <mergeCell ref="V64:V65"/>
    <mergeCell ref="W64:W65"/>
    <mergeCell ref="X64:X65"/>
    <mergeCell ref="Y64:Y65"/>
    <mergeCell ref="Z64:Z65"/>
    <mergeCell ref="AA64:AA65"/>
    <mergeCell ref="AB64:AB65"/>
    <mergeCell ref="W66:W68"/>
    <mergeCell ref="X66:X68"/>
    <mergeCell ref="A66:A68"/>
    <mergeCell ref="B66:B68"/>
    <mergeCell ref="C66:C68"/>
    <mergeCell ref="D66:D68"/>
    <mergeCell ref="E66:E68"/>
    <mergeCell ref="F66:F68"/>
    <mergeCell ref="G66:G68"/>
    <mergeCell ref="H66:H68"/>
    <mergeCell ref="I64:I65"/>
    <mergeCell ref="G64:G65"/>
    <mergeCell ref="H64:H65"/>
    <mergeCell ref="A64:A65"/>
    <mergeCell ref="B64:B65"/>
    <mergeCell ref="C64:C65"/>
    <mergeCell ref="D64:D65"/>
    <mergeCell ref="E64:E65"/>
    <mergeCell ref="F64:F65"/>
  </mergeCells>
  <conditionalFormatting sqref="Z8:Z54">
    <cfRule type="duplicateValues" dxfId="9" priority="10"/>
  </conditionalFormatting>
  <conditionalFormatting sqref="Z55:Z64 Z69 Z66 Z71:Z75 Z89:Z101 Z105:Z122 Z126:Z127 Z130:Z140 Z145:Z153 Z156 Z84:Z86">
    <cfRule type="duplicateValues" dxfId="8" priority="9"/>
  </conditionalFormatting>
  <conditionalFormatting sqref="Z87">
    <cfRule type="duplicateValues" dxfId="7" priority="8"/>
  </conditionalFormatting>
  <conditionalFormatting sqref="Z102">
    <cfRule type="duplicateValues" dxfId="6" priority="7"/>
  </conditionalFormatting>
  <conditionalFormatting sqref="Z123">
    <cfRule type="duplicateValues" dxfId="5" priority="6"/>
  </conditionalFormatting>
  <conditionalFormatting sqref="Z128">
    <cfRule type="duplicateValues" dxfId="4" priority="5"/>
  </conditionalFormatting>
  <conditionalFormatting sqref="Z141">
    <cfRule type="duplicateValues" dxfId="3" priority="4"/>
  </conditionalFormatting>
  <conditionalFormatting sqref="Z143">
    <cfRule type="duplicateValues" dxfId="2" priority="3"/>
  </conditionalFormatting>
  <conditionalFormatting sqref="Z154">
    <cfRule type="duplicateValues" dxfId="1" priority="2"/>
  </conditionalFormatting>
  <conditionalFormatting sqref="Z157">
    <cfRule type="duplicateValues" dxfId="0" priority="1"/>
  </conditionalFormatting>
  <dataValidations count="1">
    <dataValidation type="list" allowBlank="1" showInputMessage="1" showErrorMessage="1" sqref="Y66 Y130:Y136 Y69 Y172:Y173 Y164 Y156 Y71:Y74 Y8:Y63 Y84:Y86 Y89:Y101 Y105:Y122 Y126:Y127 Y138:Y140 Y145:Y153 Y160" xr:uid="{72D41B91-83AE-4649-9546-FCA368BADB78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509A3-93E4-441F-B29A-B056256F7388}">
  <sheetPr codeName="Arkusz4"/>
  <dimension ref="A1:E8"/>
  <sheetViews>
    <sheetView zoomScale="85" zoomScaleNormal="85" zoomScaleSheetLayoutView="90" workbookViewId="0">
      <selection activeCell="B31" sqref="B31"/>
    </sheetView>
  </sheetViews>
  <sheetFormatPr defaultRowHeight="14.5"/>
  <cols>
    <col min="1" max="1" width="40.7265625" customWidth="1"/>
    <col min="2" max="2" width="97.54296875" customWidth="1"/>
    <col min="3" max="3" width="21.54296875" customWidth="1"/>
  </cols>
  <sheetData>
    <row r="1" spans="1:5" s="6" customFormat="1">
      <c r="A1" s="1" t="s">
        <v>782</v>
      </c>
      <c r="B1" s="1"/>
      <c r="C1"/>
      <c r="D1"/>
      <c r="E1"/>
    </row>
    <row r="2" spans="1:5">
      <c r="A2" s="7"/>
    </row>
    <row r="3" spans="1:5" ht="14.5" customHeight="1">
      <c r="A3" s="1" t="s">
        <v>775</v>
      </c>
    </row>
    <row r="4" spans="1:5" ht="14.5" customHeight="1" thickBot="1"/>
    <row r="5" spans="1:5">
      <c r="A5" s="187" t="s">
        <v>776</v>
      </c>
      <c r="B5" s="189" t="s">
        <v>777</v>
      </c>
    </row>
    <row r="6" spans="1:5">
      <c r="A6" s="188"/>
      <c r="B6" s="190"/>
    </row>
    <row r="7" spans="1:5" ht="54.75" customHeight="1">
      <c r="A7" s="34" t="s">
        <v>1421</v>
      </c>
      <c r="B7" s="35" t="s">
        <v>1423</v>
      </c>
    </row>
    <row r="8" spans="1:5" ht="143.15" customHeight="1" thickBot="1">
      <c r="A8" s="36" t="s">
        <v>778</v>
      </c>
      <c r="B8" s="115" t="s">
        <v>1422</v>
      </c>
    </row>
  </sheetData>
  <mergeCells count="2">
    <mergeCell ref="A5:A6"/>
    <mergeCell ref="B5:B6"/>
  </mergeCells>
  <pageMargins left="0.7" right="0.7" top="0.75" bottom="0.75" header="0.3" footer="0.3"/>
  <pageSetup paperSize="9" scale="1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36462-9794-4EAF-BD61-0B8B6F6CF839}">
  <sheetPr codeName="Arkusz5"/>
  <dimension ref="A1:J28"/>
  <sheetViews>
    <sheetView tabSelected="1" zoomScaleNormal="100" workbookViewId="0">
      <selection activeCell="F12" sqref="F12"/>
    </sheetView>
  </sheetViews>
  <sheetFormatPr defaultRowHeight="14.5"/>
  <cols>
    <col min="1" max="1" width="56.54296875" customWidth="1"/>
    <col min="2" max="2" width="19.453125" customWidth="1"/>
    <col min="3" max="3" width="23" customWidth="1"/>
    <col min="4" max="4" width="17.26953125" customWidth="1"/>
    <col min="5" max="5" width="116.1796875" customWidth="1"/>
    <col min="6" max="6" width="28.26953125" customWidth="1"/>
  </cols>
  <sheetData>
    <row r="1" spans="1:10">
      <c r="A1" s="118" t="s">
        <v>782</v>
      </c>
      <c r="B1" s="118"/>
      <c r="C1" s="215"/>
      <c r="D1" s="215"/>
      <c r="E1" s="215"/>
    </row>
    <row r="2" spans="1:10">
      <c r="A2" s="118"/>
      <c r="B2" s="215"/>
      <c r="C2" s="215"/>
      <c r="D2" s="215"/>
      <c r="E2" s="215"/>
    </row>
    <row r="3" spans="1:10">
      <c r="A3" s="118" t="s">
        <v>779</v>
      </c>
      <c r="B3" s="255"/>
      <c r="C3" s="215"/>
      <c r="D3" s="215"/>
      <c r="E3" s="215"/>
    </row>
    <row r="4" spans="1:10" ht="15" thickBot="1">
      <c r="A4" s="215"/>
      <c r="B4" s="215"/>
      <c r="C4" s="215"/>
      <c r="D4" s="215"/>
      <c r="E4" s="215"/>
    </row>
    <row r="5" spans="1:10" ht="15" customHeight="1">
      <c r="A5" s="191" t="s">
        <v>1297</v>
      </c>
      <c r="B5" s="193" t="s">
        <v>1427</v>
      </c>
      <c r="C5" s="193" t="s">
        <v>1290</v>
      </c>
      <c r="D5" s="193" t="s">
        <v>780</v>
      </c>
      <c r="E5" s="195" t="s">
        <v>781</v>
      </c>
    </row>
    <row r="6" spans="1:10">
      <c r="A6" s="192"/>
      <c r="B6" s="194"/>
      <c r="C6" s="194"/>
      <c r="D6" s="194"/>
      <c r="E6" s="196"/>
    </row>
    <row r="7" spans="1:10">
      <c r="A7" s="107">
        <v>1</v>
      </c>
      <c r="B7" s="108">
        <v>2</v>
      </c>
      <c r="C7" s="108">
        <v>3</v>
      </c>
      <c r="D7" s="108">
        <v>4</v>
      </c>
      <c r="E7" s="109">
        <v>5</v>
      </c>
    </row>
    <row r="8" spans="1:10" ht="96.75" customHeight="1">
      <c r="A8" s="256" t="s">
        <v>1285</v>
      </c>
      <c r="B8" s="257"/>
      <c r="C8" s="257"/>
      <c r="D8" s="257"/>
      <c r="E8" s="258"/>
    </row>
    <row r="9" spans="1:10" ht="32.25" customHeight="1">
      <c r="A9" s="259" t="s">
        <v>783</v>
      </c>
      <c r="B9" s="260">
        <v>201</v>
      </c>
      <c r="C9" s="261">
        <v>90</v>
      </c>
      <c r="D9" s="262">
        <f>B9/C9</f>
        <v>2.2333333333333334</v>
      </c>
      <c r="E9" s="197" t="s">
        <v>1291</v>
      </c>
    </row>
    <row r="10" spans="1:10" ht="27.75" customHeight="1">
      <c r="A10" s="263"/>
      <c r="B10" s="264"/>
      <c r="C10" s="224" t="s">
        <v>1430</v>
      </c>
      <c r="D10" s="265"/>
      <c r="E10" s="198"/>
    </row>
    <row r="11" spans="1:10">
      <c r="A11" s="110" t="s">
        <v>784</v>
      </c>
      <c r="B11" s="266">
        <v>155</v>
      </c>
      <c r="C11" s="266">
        <v>153.19999999999999</v>
      </c>
      <c r="D11" s="45">
        <f>C11/B11</f>
        <v>0.98838709677419345</v>
      </c>
      <c r="E11" s="80" t="s">
        <v>1292</v>
      </c>
      <c r="F11" s="247"/>
      <c r="G11" s="248"/>
      <c r="H11" s="248"/>
      <c r="I11" s="248"/>
      <c r="J11" s="248"/>
    </row>
    <row r="12" spans="1:10" ht="55.5" customHeight="1">
      <c r="A12" s="256" t="s">
        <v>1284</v>
      </c>
      <c r="B12" s="257"/>
      <c r="C12" s="257"/>
      <c r="D12" s="257"/>
      <c r="E12" s="258"/>
    </row>
    <row r="13" spans="1:10">
      <c r="A13" s="259" t="s">
        <v>1295</v>
      </c>
      <c r="B13" s="260">
        <v>71</v>
      </c>
      <c r="C13" s="261">
        <v>43</v>
      </c>
      <c r="D13" s="262">
        <f t="shared" ref="D13" si="0">B13/C13</f>
        <v>1.6511627906976745</v>
      </c>
      <c r="E13" s="197" t="s">
        <v>1291</v>
      </c>
    </row>
    <row r="14" spans="1:10" ht="23">
      <c r="A14" s="263"/>
      <c r="B14" s="264"/>
      <c r="C14" s="224" t="s">
        <v>1431</v>
      </c>
      <c r="D14" s="265"/>
      <c r="E14" s="198"/>
    </row>
    <row r="15" spans="1:10" ht="15" thickBot="1">
      <c r="A15" s="267" t="s">
        <v>1296</v>
      </c>
      <c r="B15" s="268" t="s">
        <v>1293</v>
      </c>
      <c r="C15" s="269">
        <v>6.3</v>
      </c>
      <c r="D15" s="270" t="s">
        <v>785</v>
      </c>
      <c r="E15" s="81" t="s">
        <v>1292</v>
      </c>
    </row>
    <row r="16" spans="1:10">
      <c r="A16" s="215"/>
      <c r="B16" s="215"/>
      <c r="C16" s="215"/>
      <c r="D16" s="215"/>
      <c r="E16" s="215"/>
    </row>
    <row r="17" spans="1:5">
      <c r="A17" s="271"/>
      <c r="B17" s="215"/>
      <c r="C17" s="215"/>
      <c r="D17" s="215"/>
      <c r="E17" s="215"/>
    </row>
    <row r="18" spans="1:5">
      <c r="A18" s="271" t="s">
        <v>1294</v>
      </c>
      <c r="B18" s="215"/>
      <c r="C18" s="215"/>
      <c r="D18" s="215"/>
      <c r="E18" s="215"/>
    </row>
    <row r="19" spans="1:5" ht="57.5">
      <c r="A19" s="271" t="s">
        <v>1432</v>
      </c>
      <c r="B19" s="215"/>
      <c r="C19" s="215"/>
      <c r="D19" s="215"/>
      <c r="E19" s="215"/>
    </row>
    <row r="20" spans="1:5" ht="15" thickBot="1">
      <c r="A20" s="215"/>
      <c r="B20" s="215"/>
      <c r="C20" s="215"/>
      <c r="D20" s="215"/>
      <c r="E20" s="215"/>
    </row>
    <row r="21" spans="1:5" ht="15" customHeight="1">
      <c r="A21" s="191" t="s">
        <v>1408</v>
      </c>
      <c r="B21" s="193" t="s">
        <v>1427</v>
      </c>
      <c r="C21" s="193" t="s">
        <v>1405</v>
      </c>
      <c r="D21" s="193" t="s">
        <v>780</v>
      </c>
      <c r="E21" s="195" t="s">
        <v>781</v>
      </c>
    </row>
    <row r="22" spans="1:5">
      <c r="A22" s="192"/>
      <c r="B22" s="194"/>
      <c r="C22" s="194"/>
      <c r="D22" s="194"/>
      <c r="E22" s="196"/>
    </row>
    <row r="23" spans="1:5">
      <c r="A23" s="107">
        <v>1</v>
      </c>
      <c r="B23" s="108">
        <v>2</v>
      </c>
      <c r="C23" s="108">
        <v>3</v>
      </c>
      <c r="D23" s="108">
        <v>4</v>
      </c>
      <c r="E23" s="109">
        <v>5</v>
      </c>
    </row>
    <row r="24" spans="1:5" ht="46">
      <c r="A24" s="123" t="s">
        <v>1411</v>
      </c>
      <c r="B24" s="249">
        <v>0</v>
      </c>
      <c r="C24" s="124">
        <v>2000</v>
      </c>
      <c r="D24" s="250">
        <v>0</v>
      </c>
      <c r="E24" s="122" t="s">
        <v>1424</v>
      </c>
    </row>
    <row r="25" spans="1:5" ht="23">
      <c r="A25" s="110" t="s">
        <v>1406</v>
      </c>
      <c r="B25" s="125">
        <v>5</v>
      </c>
      <c r="C25" s="125">
        <v>118</v>
      </c>
      <c r="D25" s="251">
        <f>B25/C25</f>
        <v>4.2372881355932202E-2</v>
      </c>
      <c r="E25" s="92" t="s">
        <v>1429</v>
      </c>
    </row>
    <row r="26" spans="1:5" ht="46">
      <c r="A26" s="110" t="s">
        <v>1407</v>
      </c>
      <c r="B26" s="252">
        <v>41781341</v>
      </c>
      <c r="C26" s="111">
        <v>123130515</v>
      </c>
      <c r="D26" s="251">
        <f>B26/C26</f>
        <v>0.33932564157633871</v>
      </c>
      <c r="E26" s="92" t="s">
        <v>1428</v>
      </c>
    </row>
    <row r="27" spans="1:5" ht="92">
      <c r="A27" s="110" t="s">
        <v>1412</v>
      </c>
      <c r="B27" s="252">
        <v>748827</v>
      </c>
      <c r="C27" s="111">
        <v>26382022</v>
      </c>
      <c r="D27" s="251">
        <f>B27/C27</f>
        <v>2.8383988156783432E-2</v>
      </c>
      <c r="E27" s="122" t="s">
        <v>1426</v>
      </c>
    </row>
    <row r="28" spans="1:5" ht="78" customHeight="1" thickBot="1">
      <c r="A28" s="112" t="s">
        <v>1433</v>
      </c>
      <c r="B28" s="253">
        <v>1560</v>
      </c>
      <c r="C28" s="113">
        <v>7473285</v>
      </c>
      <c r="D28" s="254">
        <f>B28/C28</f>
        <v>2.087435445055287E-4</v>
      </c>
      <c r="E28" s="126" t="s">
        <v>1425</v>
      </c>
    </row>
  </sheetData>
  <mergeCells count="21">
    <mergeCell ref="F11:J11"/>
    <mergeCell ref="A8:E8"/>
    <mergeCell ref="A13:A14"/>
    <mergeCell ref="B13:B14"/>
    <mergeCell ref="D13:D14"/>
    <mergeCell ref="E13:E14"/>
    <mergeCell ref="A12:E12"/>
    <mergeCell ref="A9:A10"/>
    <mergeCell ref="B9:B10"/>
    <mergeCell ref="D9:D10"/>
    <mergeCell ref="E9:E10"/>
    <mergeCell ref="A5:A6"/>
    <mergeCell ref="B5:B6"/>
    <mergeCell ref="C5:C6"/>
    <mergeCell ref="D5:D6"/>
    <mergeCell ref="E5:E6"/>
    <mergeCell ref="A21:A22"/>
    <mergeCell ref="B21:B22"/>
    <mergeCell ref="C21:C22"/>
    <mergeCell ref="D21:D22"/>
    <mergeCell ref="E21:E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POIIŚ_alokacja - uwagi</vt:lpstr>
      <vt:lpstr>POIiŚ_PD </vt:lpstr>
      <vt:lpstr>POIiŚ_projekty COVID</vt:lpstr>
      <vt:lpstr>POIiŚ_ewaluacja</vt:lpstr>
      <vt:lpstr>POIiŚ_wskaźnik</vt:lpstr>
      <vt:lpstr>POIiŚ_ewaluacja!Obszar_wydruku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Główczyńska Agata</cp:lastModifiedBy>
  <cp:lastPrinted>2018-02-13T08:23:08Z</cp:lastPrinted>
  <dcterms:created xsi:type="dcterms:W3CDTF">2016-08-29T10:31:45Z</dcterms:created>
  <dcterms:modified xsi:type="dcterms:W3CDTF">2024-06-27T21:37:36Z</dcterms:modified>
</cp:coreProperties>
</file>